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cek\Documents\"/>
    </mc:Choice>
  </mc:AlternateContent>
  <xr:revisionPtr revIDLastSave="0" documentId="8_{FCFB92D7-CC03-4A48-998A-6257D591236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rkusz1" sheetId="1" r:id="rId1"/>
  </sheets>
  <externalReferences>
    <externalReference r:id="rId2"/>
  </externalReferenc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6" i="1" l="1"/>
  <c r="A26" i="1"/>
  <c r="D25" i="1"/>
  <c r="A25" i="1" s="1"/>
  <c r="D24" i="1"/>
  <c r="A24" i="1" s="1"/>
  <c r="D23" i="1"/>
  <c r="A23" i="1"/>
  <c r="A21" i="1"/>
  <c r="D20" i="1"/>
  <c r="D19" i="1"/>
  <c r="A19" i="1" s="1"/>
  <c r="D18" i="1"/>
  <c r="A18" i="1" s="1"/>
  <c r="D17" i="1"/>
  <c r="A17" i="1" s="1"/>
  <c r="A16" i="1"/>
  <c r="D15" i="1"/>
  <c r="A15" i="1" s="1"/>
  <c r="D14" i="1"/>
  <c r="A14" i="1" s="1"/>
  <c r="D13" i="1"/>
  <c r="D12" i="1"/>
  <c r="A12" i="1" s="1"/>
  <c r="D11" i="1"/>
  <c r="A11" i="1" s="1"/>
  <c r="D10" i="1"/>
  <c r="A10" i="1" s="1"/>
  <c r="D9" i="1"/>
  <c r="A9" i="1" s="1"/>
  <c r="D8" i="1"/>
  <c r="A8" i="1" s="1"/>
</calcChain>
</file>

<file path=xl/sharedStrings.xml><?xml version="1.0" encoding="utf-8"?>
<sst xmlns="http://schemas.openxmlformats.org/spreadsheetml/2006/main" count="467" uniqueCount="98">
  <si>
    <t>Lekkoatletyczny Mityng Masters "O Srebrny Grot Stargardu"</t>
  </si>
  <si>
    <t>Memoriał im. Aleksandra Sakowa i Mariana Haczyka</t>
  </si>
  <si>
    <t>Stargard 12.09.2026</t>
  </si>
  <si>
    <t>KOMUNIKAT</t>
  </si>
  <si>
    <t>Kateg.</t>
  </si>
  <si>
    <t>miejsce 
Open</t>
  </si>
  <si>
    <t>MŁOT M</t>
  </si>
  <si>
    <t>rocznik</t>
  </si>
  <si>
    <t>Miasto</t>
  </si>
  <si>
    <t>I</t>
  </si>
  <si>
    <t>II</t>
  </si>
  <si>
    <t>IV</t>
  </si>
  <si>
    <t>V</t>
  </si>
  <si>
    <t>VI</t>
  </si>
  <si>
    <t>Wynik</t>
  </si>
  <si>
    <t>wartość 
Punktowa</t>
  </si>
  <si>
    <t>Edward Zwolski</t>
  </si>
  <si>
    <t>N. Miasteczko</t>
  </si>
  <si>
    <t>x</t>
  </si>
  <si>
    <t>Wacław Krankowski</t>
  </si>
  <si>
    <t>Toruń</t>
  </si>
  <si>
    <t>Andrzej Klimczak</t>
  </si>
  <si>
    <t>Świdnica</t>
  </si>
  <si>
    <t>Stanisław Kmiecik</t>
  </si>
  <si>
    <t>Suchy Las</t>
  </si>
  <si>
    <t>Grzegorz Tyrolski</t>
  </si>
  <si>
    <t>Dąbrówka Tcz.</t>
  </si>
  <si>
    <t>M62</t>
  </si>
  <si>
    <t>Mirosław Szczerba</t>
  </si>
  <si>
    <t>Siemienice</t>
  </si>
  <si>
    <t>Mariusz Drążkowski</t>
  </si>
  <si>
    <t>Zakrzewo</t>
  </si>
  <si>
    <t>Jerzy Duber</t>
  </si>
  <si>
    <t>Zielona Góra</t>
  </si>
  <si>
    <t>Hubert Tobias</t>
  </si>
  <si>
    <t>Gdańsk</t>
  </si>
  <si>
    <t>Jan Nadachowski</t>
  </si>
  <si>
    <t>Zacharzew</t>
  </si>
  <si>
    <t>Czesław Nowacki</t>
  </si>
  <si>
    <t>r</t>
  </si>
  <si>
    <t>Charles Levi</t>
  </si>
  <si>
    <t>Warszawa</t>
  </si>
  <si>
    <t>M72</t>
  </si>
  <si>
    <t>Jerzy Jurkowski</t>
  </si>
  <si>
    <t>Szczecin</t>
  </si>
  <si>
    <t xml:space="preserve">MŁOT K </t>
  </si>
  <si>
    <t>Beata Siniecka</t>
  </si>
  <si>
    <t>Leszno</t>
  </si>
  <si>
    <t>Teresa Piwowarska</t>
  </si>
  <si>
    <t>Wałcz</t>
  </si>
  <si>
    <t>Irena Baranowska</t>
  </si>
  <si>
    <t>Poznań</t>
  </si>
  <si>
    <t>Bogumiła Maryszczak</t>
  </si>
  <si>
    <t>Kołobrzeg</t>
  </si>
  <si>
    <t xml:space="preserve">DYSK K </t>
  </si>
  <si>
    <t>K80</t>
  </si>
  <si>
    <t>K58</t>
  </si>
  <si>
    <t>K70</t>
  </si>
  <si>
    <t>K69</t>
  </si>
  <si>
    <t>DYSK M</t>
  </si>
  <si>
    <t>M70</t>
  </si>
  <si>
    <t>M69</t>
  </si>
  <si>
    <t>M65</t>
  </si>
  <si>
    <t>Zbigniew Tłuszcz</t>
  </si>
  <si>
    <t>Polkowice</t>
  </si>
  <si>
    <t>M75</t>
  </si>
  <si>
    <t>M56</t>
  </si>
  <si>
    <t>Krzysztof Kaszuba</t>
  </si>
  <si>
    <t>MKS Złocieniec</t>
  </si>
  <si>
    <t>M77</t>
  </si>
  <si>
    <t>Norbert Suszycki</t>
  </si>
  <si>
    <t>Gorzów Wlkp.</t>
  </si>
  <si>
    <t>M83</t>
  </si>
  <si>
    <t>M50</t>
  </si>
  <si>
    <t>M60</t>
  </si>
  <si>
    <t>Robert Piotrowski</t>
  </si>
  <si>
    <t xml:space="preserve">OSZCZEP K </t>
  </si>
  <si>
    <t>K68</t>
  </si>
  <si>
    <t>Irena Strelczuk</t>
  </si>
  <si>
    <t>Chojna</t>
  </si>
  <si>
    <t xml:space="preserve">OSZCZEP M </t>
  </si>
  <si>
    <t>M66</t>
  </si>
  <si>
    <t>Andrzej Jenek</t>
  </si>
  <si>
    <t>Chorzów</t>
  </si>
  <si>
    <t>M80</t>
  </si>
  <si>
    <t>Mieczysław Burdzy</t>
  </si>
  <si>
    <t>Stargard</t>
  </si>
  <si>
    <t>Jerzy Dunal</t>
  </si>
  <si>
    <t>KULA K</t>
  </si>
  <si>
    <t>K77</t>
  </si>
  <si>
    <t>Wiesława Nadachowska</t>
  </si>
  <si>
    <t>Ostrów Wlkp.</t>
  </si>
  <si>
    <t xml:space="preserve">KULA M </t>
  </si>
  <si>
    <t>M76</t>
  </si>
  <si>
    <t>M71</t>
  </si>
  <si>
    <t>Wojciech Strelczuk</t>
  </si>
  <si>
    <t>CIĘŻAREK M</t>
  </si>
  <si>
    <t>CIĘŻAREK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</si>
</sst>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238"/>
    </font>
    <font>
      <b/>
      <sz val="12"/>
      <color theme="1"/>
      <name val="Aptos Narrow"/>
      <family val="2"/>
      <charset val="238"/>
    </font>
    <font>
      <sz val="11"/>
      <color theme="1"/>
      <name val="Arial"/>
      <family val="2"/>
      <charset val="1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1"/>
    </font>
    <font>
      <b/>
      <sz val="18"/>
      <name val="Arial"/>
      <family val="2"/>
      <charset val="238"/>
    </font>
    <font>
      <i/>
      <sz val="8"/>
      <name val="Bahnschrift Light SemiCondensed"/>
      <family val="2"/>
      <charset val="1"/>
    </font>
    <font>
      <b/>
      <sz val="11"/>
      <name val="Bahnschrift Light SemiCondensed"/>
      <family val="2"/>
      <charset val="1"/>
    </font>
    <font>
      <i/>
      <sz val="8"/>
      <color theme="1"/>
      <name val="Bahnschrift Light SemiCondensed"/>
      <family val="2"/>
      <charset val="1"/>
    </font>
    <font>
      <b/>
      <i/>
      <sz val="8"/>
      <name val="Bahnschrift Light SemiCondensed"/>
      <family val="2"/>
      <charset val="1"/>
    </font>
    <font>
      <sz val="8"/>
      <color theme="1"/>
      <name val="Bahnschrift Light SemiCondensed"/>
      <family val="2"/>
      <charset val="1"/>
    </font>
    <font>
      <sz val="11"/>
      <color theme="1"/>
      <name val="Bahnschrift Light Condensed"/>
      <family val="2"/>
      <charset val="1"/>
    </font>
    <font>
      <sz val="10"/>
      <name val="Bahnschrift Light Condensed"/>
      <family val="2"/>
      <charset val="1"/>
    </font>
    <font>
      <b/>
      <sz val="12"/>
      <color theme="1"/>
      <name val="Bahnschrift Light Condensed"/>
      <family val="2"/>
      <charset val="1"/>
    </font>
    <font>
      <b/>
      <sz val="11"/>
      <color rgb="FFE91E63"/>
      <name val="Arial"/>
      <family val="2"/>
      <charset val="1"/>
    </font>
    <font>
      <sz val="10"/>
      <color rgb="FFE91E63"/>
      <name val="Bahnschrift Light Condensed"/>
      <family val="2"/>
      <charset val="1"/>
    </font>
    <font>
      <sz val="11"/>
      <color rgb="FF3D5AFE"/>
      <name val="Bahnschrift Light Condensed"/>
      <family val="2"/>
      <charset val="1"/>
    </font>
    <font>
      <sz val="11"/>
      <name val="Bahnschrift Light Condensed"/>
      <family val="2"/>
      <charset val="1"/>
    </font>
    <font>
      <sz val="10"/>
      <name val="Arial"/>
      <family val="2"/>
      <charset val="238"/>
    </font>
    <font>
      <i/>
      <sz val="9"/>
      <color theme="1"/>
      <name val="Bahnschrift Light SemiCondensed"/>
      <family val="2"/>
      <charset val="1"/>
    </font>
    <font>
      <i/>
      <sz val="9"/>
      <name val="Bahnschrift Light SemiCondensed"/>
      <family val="2"/>
      <charset val="1"/>
    </font>
    <font>
      <b/>
      <i/>
      <sz val="9"/>
      <name val="Bahnschrift Light SemiCondensed"/>
      <family val="2"/>
      <charset val="1"/>
    </font>
    <font>
      <sz val="11"/>
      <color theme="1"/>
      <name val="Bahnschrift Light SemiCondensed"/>
      <family val="2"/>
      <charset val="1"/>
    </font>
    <font>
      <b/>
      <sz val="12"/>
      <name val="Bahnschrift Light Condensed"/>
      <family val="2"/>
      <charset val="1"/>
    </font>
    <font>
      <sz val="11"/>
      <name val="Arial"/>
      <family val="2"/>
      <charset val="238"/>
    </font>
    <font>
      <sz val="11"/>
      <name val="Arial"/>
      <family val="2"/>
      <charset val="1"/>
    </font>
    <font>
      <sz val="11"/>
      <color rgb="FFE91E63"/>
      <name val="Bahnschrift Light Condensed"/>
      <family val="2"/>
      <charset val="1"/>
    </font>
    <font>
      <sz val="10"/>
      <name val="Aptos arrow"/>
      <charset val="1"/>
    </font>
  </fonts>
  <fills count="3">
    <fill>
      <patternFill patternType="none"/>
    </fill>
    <fill>
      <patternFill patternType="gray125"/>
    </fill>
    <fill>
      <patternFill patternType="solid">
        <fgColor rgb="FFDCEDC8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2" fontId="12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2" fontId="18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2" fontId="25" fillId="0" borderId="0" xfId="0" applyNumberFormat="1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91E6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DC8"/>
      <rgbColor rgb="FFFFFF99"/>
      <rgbColor rgb="FF99CCFF"/>
      <rgbColor rgb="FFFF99CC"/>
      <rgbColor rgb="FFCC99FF"/>
      <rgbColor rgb="FFFFCC99"/>
      <rgbColor rgb="FF3D5AFE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Bogdan/Downloads/12-09-2026/Stargard%2012-09-2026%20new.xlsx" TargetMode="External"/><Relationship Id="rId1" Type="http://schemas.openxmlformats.org/officeDocument/2006/relationships/externalLinkPath" Target="/Users/Bogdan/Downloads/12-09-2026/Stargard%2012-09-2026%20ne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łot M 7,26-6 kg"/>
      <sheetName val="Dysk M75 80 K55 60 65 70 "/>
      <sheetName val="Młot M 4-3 K 3-2 kg"/>
      <sheetName val="Dysk M50 60 65 70"/>
      <sheetName val="Oszczep M600-500 K500-400"/>
      <sheetName val="Kula M75 80 K60 65 70"/>
      <sheetName val="Punktacja"/>
      <sheetName val="komunikat"/>
      <sheetName val="Oszczep M600-500 K500-400 (2)"/>
      <sheetName val="Kula M50 55 60 65 70"/>
      <sheetName val="Ciężarek M 50-70 "/>
      <sheetName val="Ciężarek M75 80 K55 60 65 70"/>
      <sheetName val="Lista startowa"/>
      <sheetName val="Lista startowa or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">
          <cell r="K2" t="str">
            <v>Tobias Hubert</v>
          </cell>
          <cell r="L2">
            <v>43</v>
          </cell>
        </row>
        <row r="3">
          <cell r="K3" t="str">
            <v>Czesław Nowacki</v>
          </cell>
          <cell r="L3">
            <v>43</v>
          </cell>
        </row>
        <row r="4">
          <cell r="K4" t="str">
            <v>Irena Baranowska</v>
          </cell>
          <cell r="L4">
            <v>46</v>
          </cell>
        </row>
        <row r="5">
          <cell r="K5" t="str">
            <v>Mieczysław Burdzy</v>
          </cell>
          <cell r="L5">
            <v>46</v>
          </cell>
        </row>
        <row r="6">
          <cell r="K6" t="str">
            <v>Stanisław Kmiecik</v>
          </cell>
          <cell r="L6">
            <v>49</v>
          </cell>
        </row>
        <row r="7">
          <cell r="K7" t="str">
            <v>Jan Nadachowski</v>
          </cell>
          <cell r="L7">
            <v>49</v>
          </cell>
        </row>
        <row r="8">
          <cell r="K8" t="str">
            <v>Wiesława Nadachowska</v>
          </cell>
          <cell r="L8">
            <v>49</v>
          </cell>
        </row>
        <row r="9">
          <cell r="K9" t="str">
            <v>Andrzej Klimczak</v>
          </cell>
          <cell r="L9">
            <v>50</v>
          </cell>
        </row>
        <row r="10">
          <cell r="K10" t="str">
            <v>Wacław Krankowski</v>
          </cell>
          <cell r="L10">
            <v>51</v>
          </cell>
        </row>
        <row r="11">
          <cell r="K11" t="str">
            <v>Norbert Suszycki</v>
          </cell>
          <cell r="L11">
            <v>51</v>
          </cell>
        </row>
        <row r="12">
          <cell r="K12" t="str">
            <v>Jerzy Jurkowski</v>
          </cell>
          <cell r="L12">
            <v>53</v>
          </cell>
        </row>
        <row r="13">
          <cell r="K13" t="str">
            <v>Jerzy Dunal</v>
          </cell>
          <cell r="L13">
            <v>54</v>
          </cell>
        </row>
        <row r="14">
          <cell r="K14" t="str">
            <v>Wojciech Strelczuk</v>
          </cell>
          <cell r="L14">
            <v>55</v>
          </cell>
        </row>
        <row r="15">
          <cell r="K15" t="str">
            <v>Mariusz Drążkowski</v>
          </cell>
          <cell r="L15">
            <v>56</v>
          </cell>
        </row>
        <row r="16">
          <cell r="K16" t="str">
            <v>Teresa Piwowarska</v>
          </cell>
          <cell r="L16">
            <v>56</v>
          </cell>
        </row>
        <row r="17">
          <cell r="K17" t="str">
            <v>Edward Zwolski</v>
          </cell>
          <cell r="L17">
            <v>56</v>
          </cell>
        </row>
        <row r="18">
          <cell r="K18" t="str">
            <v>Jerzy Duber</v>
          </cell>
          <cell r="L18">
            <v>57</v>
          </cell>
        </row>
        <row r="19">
          <cell r="K19" t="str">
            <v>Charles Levi</v>
          </cell>
          <cell r="L19">
            <v>57</v>
          </cell>
        </row>
        <row r="20">
          <cell r="K20" t="str">
            <v>Bogumiła Maryszczak</v>
          </cell>
          <cell r="L20">
            <v>57</v>
          </cell>
        </row>
        <row r="21">
          <cell r="K21" t="str">
            <v>Irena Strelczuk</v>
          </cell>
          <cell r="L21">
            <v>57</v>
          </cell>
        </row>
        <row r="22">
          <cell r="K22" t="str">
            <v>Andrzej Jenek</v>
          </cell>
          <cell r="L22">
            <v>59</v>
          </cell>
        </row>
        <row r="23">
          <cell r="K23" t="str">
            <v>Zbigniew Tłuszcz</v>
          </cell>
          <cell r="L23">
            <v>61</v>
          </cell>
        </row>
        <row r="24">
          <cell r="K24" t="str">
            <v>Mirosław Szczerba</v>
          </cell>
          <cell r="L24">
            <v>63</v>
          </cell>
        </row>
        <row r="25">
          <cell r="K25" t="str">
            <v>Robert Piotrowski</v>
          </cell>
          <cell r="L25">
            <v>66</v>
          </cell>
        </row>
        <row r="26">
          <cell r="K26" t="str">
            <v>Beata Siniecka</v>
          </cell>
          <cell r="L26">
            <v>68</v>
          </cell>
        </row>
        <row r="27">
          <cell r="K27" t="str">
            <v>Krzysztof Kaszuba</v>
          </cell>
          <cell r="L27">
            <v>70</v>
          </cell>
        </row>
        <row r="28">
          <cell r="K28" t="str">
            <v>Grzegorz Tyrolski</v>
          </cell>
          <cell r="L28">
            <v>76</v>
          </cell>
        </row>
      </sheetData>
      <sheetData sheetId="1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1"/>
  <sheetViews>
    <sheetView tabSelected="1" topLeftCell="A97" zoomScale="155" zoomScaleNormal="155" workbookViewId="0">
      <selection activeCell="N13" sqref="N13"/>
    </sheetView>
  </sheetViews>
  <sheetFormatPr defaultColWidth="8.77734375" defaultRowHeight="15.6"/>
  <cols>
    <col min="1" max="1" width="5.88671875" style="3" customWidth="1"/>
    <col min="2" max="2" width="6.44140625" style="4" customWidth="1"/>
    <col min="3" max="3" width="20.21875" style="4" customWidth="1"/>
    <col min="4" max="4" width="7" style="3" customWidth="1"/>
    <col min="5" max="5" width="13.5546875" style="4" customWidth="1"/>
    <col min="6" max="11" width="6.5546875" style="4" customWidth="1"/>
    <col min="12" max="12" width="9.33203125" style="5" customWidth="1"/>
    <col min="13" max="13" width="9.33203125" style="6" customWidth="1"/>
    <col min="14" max="16384" width="8.77734375" style="4"/>
  </cols>
  <sheetData>
    <row r="1" spans="1:13" ht="17.39999999999999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7.399999999999999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7.399999999999999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5.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9"/>
    </row>
    <row r="5" spans="1:13" ht="22.8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s="16" customFormat="1" ht="18.3" customHeight="1">
      <c r="A7" s="10" t="s">
        <v>4</v>
      </c>
      <c r="B7" s="11" t="s">
        <v>5</v>
      </c>
      <c r="C7" s="12" t="s">
        <v>6</v>
      </c>
      <c r="D7" s="13" t="s">
        <v>7</v>
      </c>
      <c r="E7" s="10" t="s">
        <v>8</v>
      </c>
      <c r="F7" s="10" t="s">
        <v>9</v>
      </c>
      <c r="G7" s="10" t="s">
        <v>10</v>
      </c>
      <c r="H7" s="10" t="s">
        <v>10</v>
      </c>
      <c r="I7" s="10" t="s">
        <v>11</v>
      </c>
      <c r="J7" s="10" t="s">
        <v>12</v>
      </c>
      <c r="K7" s="10" t="s">
        <v>13</v>
      </c>
      <c r="L7" s="14" t="s">
        <v>14</v>
      </c>
      <c r="M7" s="15" t="s">
        <v>15</v>
      </c>
    </row>
    <row r="8" spans="1:13" ht="15">
      <c r="A8" s="17" t="str">
        <f>IF(D8="","","M"&amp;2026-(1900+D8))</f>
        <v>M70</v>
      </c>
      <c r="B8" s="18">
        <v>1</v>
      </c>
      <c r="C8" s="19" t="s">
        <v>16</v>
      </c>
      <c r="D8" s="17">
        <f>VLOOKUP(C8,'[1]Lista startowa'!$K$2:$L$28,2,0)</f>
        <v>56</v>
      </c>
      <c r="E8" s="20" t="s">
        <v>17</v>
      </c>
      <c r="F8" s="21">
        <v>50.12</v>
      </c>
      <c r="G8" s="21" t="s">
        <v>18</v>
      </c>
      <c r="H8" s="21">
        <v>46.7</v>
      </c>
      <c r="I8" s="21">
        <v>49.55</v>
      </c>
      <c r="J8" s="21" t="s">
        <v>18</v>
      </c>
      <c r="K8" s="21">
        <v>49.61</v>
      </c>
      <c r="L8" s="22">
        <v>50.12</v>
      </c>
      <c r="M8" s="23">
        <v>956</v>
      </c>
    </row>
    <row r="9" spans="1:13" ht="15">
      <c r="A9" s="17" t="str">
        <f>IF(D9="","","M"&amp;2026-(1900+D9))</f>
        <v>M75</v>
      </c>
      <c r="B9" s="24">
        <v>2</v>
      </c>
      <c r="C9" s="19" t="s">
        <v>19</v>
      </c>
      <c r="D9" s="17">
        <f>VLOOKUP(C9,'[1]Lista startowa'!$K$2:$L$28,2,0)</f>
        <v>51</v>
      </c>
      <c r="E9" s="20" t="s">
        <v>20</v>
      </c>
      <c r="F9" s="21">
        <v>35.08</v>
      </c>
      <c r="G9" s="21">
        <v>37.799999999999997</v>
      </c>
      <c r="H9" s="21">
        <v>38.82</v>
      </c>
      <c r="I9" s="21">
        <v>40.43</v>
      </c>
      <c r="J9" s="21">
        <v>40.909999999999997</v>
      </c>
      <c r="K9" s="21">
        <v>40.26</v>
      </c>
      <c r="L9" s="22">
        <v>40.909999999999997</v>
      </c>
      <c r="M9" s="23">
        <v>876</v>
      </c>
    </row>
    <row r="10" spans="1:13" ht="15">
      <c r="A10" s="17" t="str">
        <f>IF(D10="","","M"&amp;2026-(1900+D10))</f>
        <v>M76</v>
      </c>
      <c r="B10" s="24">
        <v>3</v>
      </c>
      <c r="C10" s="19" t="s">
        <v>21</v>
      </c>
      <c r="D10" s="17">
        <f>VLOOKUP(C10,'[1]Lista startowa'!$K$2:$L$28,2,0)</f>
        <v>50</v>
      </c>
      <c r="E10" s="20" t="s">
        <v>22</v>
      </c>
      <c r="F10" s="21">
        <v>35.74</v>
      </c>
      <c r="G10" s="21">
        <v>39.82</v>
      </c>
      <c r="H10" s="21">
        <v>38.9</v>
      </c>
      <c r="I10" s="21" t="s">
        <v>18</v>
      </c>
      <c r="J10" s="21">
        <v>37.61</v>
      </c>
      <c r="K10" s="21" t="s">
        <v>18</v>
      </c>
      <c r="L10" s="22">
        <v>39.82</v>
      </c>
      <c r="M10" s="23">
        <v>875</v>
      </c>
    </row>
    <row r="11" spans="1:13" ht="15">
      <c r="A11" s="17" t="str">
        <f>IF(D11="","","M"&amp;2026-(1900+D11))</f>
        <v>M77</v>
      </c>
      <c r="B11" s="18">
        <v>4</v>
      </c>
      <c r="C11" s="19" t="s">
        <v>23</v>
      </c>
      <c r="D11" s="17">
        <f>VLOOKUP(C11,'[1]Lista startowa'!$K$2:$L$28,2,0)</f>
        <v>49</v>
      </c>
      <c r="E11" s="20" t="s">
        <v>24</v>
      </c>
      <c r="F11" s="21">
        <v>34.21</v>
      </c>
      <c r="G11" s="21">
        <v>35.67</v>
      </c>
      <c r="H11" s="21">
        <v>35.590000000000003</v>
      </c>
      <c r="I11" s="21" t="s">
        <v>18</v>
      </c>
      <c r="J11" s="21">
        <v>36.49</v>
      </c>
      <c r="K11" s="21">
        <v>36.630000000000003</v>
      </c>
      <c r="L11" s="22">
        <v>36.630000000000003</v>
      </c>
      <c r="M11" s="23">
        <v>825</v>
      </c>
    </row>
    <row r="12" spans="1:13" ht="15">
      <c r="A12" s="17" t="str">
        <f>IF(D12="","","M"&amp;2026-(1900+D12))</f>
        <v>M50</v>
      </c>
      <c r="B12" s="24">
        <v>5</v>
      </c>
      <c r="C12" s="19" t="s">
        <v>25</v>
      </c>
      <c r="D12" s="17">
        <f>VLOOKUP(C12,'[1]Lista startowa'!$K$2:$L$28,2,0)</f>
        <v>76</v>
      </c>
      <c r="E12" s="20" t="s">
        <v>26</v>
      </c>
      <c r="F12" s="21">
        <v>39.96</v>
      </c>
      <c r="G12" s="21">
        <v>39.08</v>
      </c>
      <c r="H12" s="21">
        <v>41.38</v>
      </c>
      <c r="I12" s="21">
        <v>41.74</v>
      </c>
      <c r="J12" s="21" t="s">
        <v>18</v>
      </c>
      <c r="K12" s="21" t="s">
        <v>18</v>
      </c>
      <c r="L12" s="22">
        <v>41.74</v>
      </c>
      <c r="M12" s="23">
        <v>671</v>
      </c>
    </row>
    <row r="13" spans="1:13" ht="15">
      <c r="A13" s="25" t="s">
        <v>27</v>
      </c>
      <c r="B13" s="24">
        <v>6</v>
      </c>
      <c r="C13" s="19" t="s">
        <v>28</v>
      </c>
      <c r="D13" s="17">
        <f>VLOOKUP(C13,'[1]Lista startowa'!$K$2:$L$28,2,0)</f>
        <v>63</v>
      </c>
      <c r="E13" s="20" t="s">
        <v>29</v>
      </c>
      <c r="F13" s="21">
        <v>36.369999999999997</v>
      </c>
      <c r="G13" s="21">
        <v>36.380000000000003</v>
      </c>
      <c r="H13" s="21">
        <v>36.549999999999997</v>
      </c>
      <c r="I13" s="21">
        <v>33.130000000000003</v>
      </c>
      <c r="J13" s="21" t="s">
        <v>18</v>
      </c>
      <c r="K13" s="21">
        <v>37.36</v>
      </c>
      <c r="L13" s="22">
        <v>37.36</v>
      </c>
      <c r="M13" s="23">
        <v>668</v>
      </c>
    </row>
    <row r="14" spans="1:13" ht="15">
      <c r="A14" s="17" t="str">
        <f t="shared" ref="A14:A19" si="0">IF(D14="","","M"&amp;2026-(1900+D14))</f>
        <v>M70</v>
      </c>
      <c r="B14" s="18">
        <v>7</v>
      </c>
      <c r="C14" s="19" t="s">
        <v>30</v>
      </c>
      <c r="D14" s="17">
        <f>VLOOKUP(C14,'[1]Lista startowa'!$K$2:$L$28,2,0)</f>
        <v>56</v>
      </c>
      <c r="E14" s="26" t="s">
        <v>31</v>
      </c>
      <c r="F14" s="21" t="s">
        <v>18</v>
      </c>
      <c r="G14" s="21">
        <v>30.67</v>
      </c>
      <c r="H14" s="21">
        <v>31.15</v>
      </c>
      <c r="I14" s="21">
        <v>34.83</v>
      </c>
      <c r="J14" s="21">
        <v>35.409999999999997</v>
      </c>
      <c r="K14" s="21">
        <v>35.42</v>
      </c>
      <c r="L14" s="22">
        <v>35.42</v>
      </c>
      <c r="M14" s="23">
        <v>667</v>
      </c>
    </row>
    <row r="15" spans="1:13" ht="15">
      <c r="A15" s="17" t="str">
        <f t="shared" si="0"/>
        <v>M69</v>
      </c>
      <c r="B15" s="24">
        <v>8</v>
      </c>
      <c r="C15" s="19" t="s">
        <v>32</v>
      </c>
      <c r="D15" s="17">
        <f>VLOOKUP(C15,'[1]Lista startowa'!$K$2:$L$28,2,0)</f>
        <v>57</v>
      </c>
      <c r="E15" s="20" t="s">
        <v>33</v>
      </c>
      <c r="F15" s="21">
        <v>29.98</v>
      </c>
      <c r="G15" s="21">
        <v>31.45</v>
      </c>
      <c r="H15" s="21">
        <v>31.3</v>
      </c>
      <c r="I15" s="21">
        <v>30.1</v>
      </c>
      <c r="J15" s="21">
        <v>31.47</v>
      </c>
      <c r="K15" s="21">
        <v>32</v>
      </c>
      <c r="L15" s="22">
        <v>32</v>
      </c>
      <c r="M15" s="23">
        <v>658</v>
      </c>
    </row>
    <row r="16" spans="1:13" ht="15">
      <c r="A16" s="17" t="str">
        <f t="shared" si="0"/>
        <v>M83</v>
      </c>
      <c r="B16" s="18">
        <v>9</v>
      </c>
      <c r="C16" s="19" t="s">
        <v>34</v>
      </c>
      <c r="D16" s="17">
        <v>43</v>
      </c>
      <c r="E16" s="20" t="s">
        <v>35</v>
      </c>
      <c r="F16" s="21">
        <v>28.35</v>
      </c>
      <c r="G16" s="21">
        <v>28.43</v>
      </c>
      <c r="H16" s="21" t="s">
        <v>18</v>
      </c>
      <c r="I16" s="21">
        <v>27.67</v>
      </c>
      <c r="J16" s="21">
        <v>27.39</v>
      </c>
      <c r="K16" s="21" t="s">
        <v>18</v>
      </c>
      <c r="L16" s="22">
        <v>28.43</v>
      </c>
      <c r="M16" s="23">
        <v>656</v>
      </c>
    </row>
    <row r="17" spans="1:13" ht="15">
      <c r="A17" s="17" t="str">
        <f t="shared" si="0"/>
        <v>M77</v>
      </c>
      <c r="B17" s="18">
        <v>10</v>
      </c>
      <c r="C17" s="19" t="s">
        <v>36</v>
      </c>
      <c r="D17" s="17">
        <f>VLOOKUP(C17,'[1]Lista startowa'!$K$2:$L$28,2,0)</f>
        <v>49</v>
      </c>
      <c r="E17" s="20" t="s">
        <v>37</v>
      </c>
      <c r="F17" s="21">
        <v>26.15</v>
      </c>
      <c r="G17" s="21">
        <v>27.93</v>
      </c>
      <c r="H17" s="21" t="s">
        <v>18</v>
      </c>
      <c r="I17" s="21">
        <v>24.46</v>
      </c>
      <c r="J17" s="21">
        <v>24.46</v>
      </c>
      <c r="K17" s="21" t="s">
        <v>18</v>
      </c>
      <c r="L17" s="22">
        <v>27.93</v>
      </c>
      <c r="M17" s="23">
        <v>622</v>
      </c>
    </row>
    <row r="18" spans="1:13" ht="15">
      <c r="A18" s="17" t="str">
        <f t="shared" si="0"/>
        <v>M83</v>
      </c>
      <c r="B18" s="18">
        <v>11</v>
      </c>
      <c r="C18" s="19" t="s">
        <v>38</v>
      </c>
      <c r="D18" s="17">
        <f>VLOOKUP(C18,'[1]Lista startowa'!$K$2:$L$28,2,0)</f>
        <v>43</v>
      </c>
      <c r="E18" s="20" t="s">
        <v>20</v>
      </c>
      <c r="F18" s="21">
        <v>25.09</v>
      </c>
      <c r="G18" s="21">
        <v>23.82</v>
      </c>
      <c r="H18" s="21" t="s">
        <v>18</v>
      </c>
      <c r="I18" s="21">
        <v>23.41</v>
      </c>
      <c r="J18" s="21">
        <v>21.98</v>
      </c>
      <c r="K18" s="21" t="s">
        <v>39</v>
      </c>
      <c r="L18" s="22">
        <v>25.09</v>
      </c>
      <c r="M18" s="23">
        <v>576</v>
      </c>
    </row>
    <row r="19" spans="1:13" ht="15">
      <c r="A19" s="17" t="str">
        <f t="shared" si="0"/>
        <v>M69</v>
      </c>
      <c r="B19" s="18">
        <v>12</v>
      </c>
      <c r="C19" s="19" t="s">
        <v>40</v>
      </c>
      <c r="D19" s="17">
        <f>VLOOKUP(C19,'[1]Lista startowa'!$K$2:$L$28,2,0)</f>
        <v>57</v>
      </c>
      <c r="E19" s="20" t="s">
        <v>41</v>
      </c>
      <c r="F19" s="21">
        <v>26.2</v>
      </c>
      <c r="G19" s="21" t="s">
        <v>18</v>
      </c>
      <c r="H19" s="21" t="s">
        <v>18</v>
      </c>
      <c r="I19" s="21" t="s">
        <v>18</v>
      </c>
      <c r="J19" s="21">
        <v>25.93</v>
      </c>
      <c r="K19" s="21" t="s">
        <v>18</v>
      </c>
      <c r="L19" s="22">
        <v>26.2</v>
      </c>
      <c r="M19" s="23">
        <v>534</v>
      </c>
    </row>
    <row r="20" spans="1:13" ht="15">
      <c r="A20" s="25" t="s">
        <v>42</v>
      </c>
      <c r="B20" s="18">
        <v>13</v>
      </c>
      <c r="C20" s="19" t="s">
        <v>43</v>
      </c>
      <c r="D20" s="17">
        <f>VLOOKUP(C20,'[1]Lista startowa'!$K$2:$L$28,2,0)</f>
        <v>53</v>
      </c>
      <c r="E20" s="20" t="s">
        <v>44</v>
      </c>
      <c r="F20" s="21">
        <v>23.85</v>
      </c>
      <c r="G20" s="21">
        <v>25.59</v>
      </c>
      <c r="H20" s="21" t="s">
        <v>18</v>
      </c>
      <c r="I20" s="21">
        <v>25.87</v>
      </c>
      <c r="J20" s="21">
        <v>26.5</v>
      </c>
      <c r="K20" s="21" t="s">
        <v>18</v>
      </c>
      <c r="L20" s="22">
        <v>26.5</v>
      </c>
      <c r="M20" s="23">
        <v>516</v>
      </c>
    </row>
    <row r="21" spans="1:13">
      <c r="A21" s="3" t="str">
        <f>IF(D21="","","M"&amp;2026-(1900+D21))</f>
        <v/>
      </c>
      <c r="B21" s="27"/>
      <c r="F21" s="28"/>
      <c r="G21" s="28"/>
      <c r="H21" s="28"/>
      <c r="I21" s="28"/>
      <c r="J21" s="28"/>
      <c r="K21" s="28"/>
      <c r="L21" s="29"/>
      <c r="M21" s="9"/>
    </row>
    <row r="22" spans="1:13" s="33" customFormat="1" ht="20.399999999999999">
      <c r="A22" s="10" t="s">
        <v>4</v>
      </c>
      <c r="B22" s="11" t="s">
        <v>5</v>
      </c>
      <c r="C22" s="12" t="s">
        <v>45</v>
      </c>
      <c r="D22" s="30" t="s">
        <v>7</v>
      </c>
      <c r="E22" s="31" t="s">
        <v>8</v>
      </c>
      <c r="F22" s="31" t="s">
        <v>9</v>
      </c>
      <c r="G22" s="31" t="s">
        <v>10</v>
      </c>
      <c r="H22" s="31" t="s">
        <v>10</v>
      </c>
      <c r="I22" s="31" t="s">
        <v>11</v>
      </c>
      <c r="J22" s="31" t="s">
        <v>12</v>
      </c>
      <c r="K22" s="31" t="s">
        <v>13</v>
      </c>
      <c r="L22" s="32" t="s">
        <v>14</v>
      </c>
      <c r="M22" s="15" t="s">
        <v>15</v>
      </c>
    </row>
    <row r="23" spans="1:13" ht="15">
      <c r="A23" s="17" t="str">
        <f>IF(D23="","","K"&amp;2026-(1900+D23))</f>
        <v>K58</v>
      </c>
      <c r="B23" s="18">
        <v>1</v>
      </c>
      <c r="C23" s="19" t="s">
        <v>46</v>
      </c>
      <c r="D23" s="17">
        <f>VLOOKUP(C23,'[1]Lista startowa'!$K$2:$L$28,2,0)</f>
        <v>68</v>
      </c>
      <c r="E23" s="19" t="s">
        <v>47</v>
      </c>
      <c r="F23" s="21">
        <v>31.15</v>
      </c>
      <c r="G23" s="21">
        <v>32.74</v>
      </c>
      <c r="H23" s="21">
        <v>29.3</v>
      </c>
      <c r="I23" s="21" t="s">
        <v>18</v>
      </c>
      <c r="J23" s="21">
        <v>31.97</v>
      </c>
      <c r="K23" s="21">
        <v>30.95</v>
      </c>
      <c r="L23" s="22">
        <v>32.74</v>
      </c>
      <c r="M23" s="23">
        <v>728</v>
      </c>
    </row>
    <row r="24" spans="1:13" ht="15">
      <c r="A24" s="17" t="str">
        <f>IF(D24="","","K"&amp;2026-(1900+D24))</f>
        <v>K70</v>
      </c>
      <c r="B24" s="24">
        <v>2</v>
      </c>
      <c r="C24" s="19" t="s">
        <v>48</v>
      </c>
      <c r="D24" s="17">
        <f>VLOOKUP(C24,'[1]Lista startowa'!$K$2:$L$28,2,0)</f>
        <v>56</v>
      </c>
      <c r="E24" s="19" t="s">
        <v>49</v>
      </c>
      <c r="F24" s="21">
        <v>21.54</v>
      </c>
      <c r="G24" s="21">
        <v>21.38</v>
      </c>
      <c r="H24" s="21">
        <v>22.98</v>
      </c>
      <c r="I24" s="21">
        <v>21.96</v>
      </c>
      <c r="J24" s="21">
        <v>22.21</v>
      </c>
      <c r="K24" s="21">
        <v>22.46</v>
      </c>
      <c r="L24" s="22">
        <v>22.98</v>
      </c>
      <c r="M24" s="23">
        <v>676</v>
      </c>
    </row>
    <row r="25" spans="1:13" ht="15">
      <c r="A25" s="17" t="str">
        <f>IF(D25="","","K"&amp;2026-(1900+D25))</f>
        <v>K80</v>
      </c>
      <c r="B25" s="24">
        <v>3</v>
      </c>
      <c r="C25" s="19" t="s">
        <v>50</v>
      </c>
      <c r="D25" s="17">
        <f>VLOOKUP(C25,'[1]Lista startowa'!$K$2:$L$28,2,0)</f>
        <v>46</v>
      </c>
      <c r="E25" s="19" t="s">
        <v>51</v>
      </c>
      <c r="F25" s="21" t="s">
        <v>18</v>
      </c>
      <c r="G25" s="21">
        <v>20.3</v>
      </c>
      <c r="H25" s="21">
        <v>20.27</v>
      </c>
      <c r="I25" s="21">
        <v>22.11</v>
      </c>
      <c r="J25" s="21">
        <v>21.03</v>
      </c>
      <c r="K25" s="21">
        <v>21.51</v>
      </c>
      <c r="L25" s="22">
        <v>22.11</v>
      </c>
      <c r="M25" s="23">
        <v>659</v>
      </c>
    </row>
    <row r="26" spans="1:13" ht="15">
      <c r="A26" s="17" t="str">
        <f>IF(D26="","","K"&amp;2026-(1900+D26))</f>
        <v>K69</v>
      </c>
      <c r="B26" s="18">
        <v>4</v>
      </c>
      <c r="C26" s="19" t="s">
        <v>52</v>
      </c>
      <c r="D26" s="17">
        <f>VLOOKUP(C26,'[1]Lista startowa'!$K$2:$L$28,2,0)</f>
        <v>57</v>
      </c>
      <c r="E26" s="19" t="s">
        <v>53</v>
      </c>
      <c r="F26" s="21">
        <v>9.6</v>
      </c>
      <c r="G26" s="21">
        <v>9.8800000000000008</v>
      </c>
      <c r="H26" s="21" t="s">
        <v>18</v>
      </c>
      <c r="I26" s="21">
        <v>11.61</v>
      </c>
      <c r="J26" s="21" t="s">
        <v>18</v>
      </c>
      <c r="K26" s="21" t="s">
        <v>18</v>
      </c>
      <c r="L26" s="22">
        <v>11.61</v>
      </c>
      <c r="M26" s="23">
        <v>320</v>
      </c>
    </row>
    <row r="27" spans="1:13">
      <c r="B27" s="27"/>
      <c r="F27" s="28"/>
      <c r="G27" s="28"/>
      <c r="H27" s="28"/>
      <c r="I27" s="28"/>
      <c r="J27" s="28"/>
      <c r="K27" s="28"/>
      <c r="L27" s="29"/>
      <c r="M27" s="9"/>
    </row>
    <row r="28" spans="1:13" ht="16.95" customHeight="1">
      <c r="B28" s="27"/>
      <c r="F28" s="28"/>
      <c r="G28" s="28"/>
      <c r="H28" s="28"/>
      <c r="I28" s="28"/>
      <c r="J28" s="28"/>
      <c r="K28" s="28"/>
      <c r="L28" s="29"/>
      <c r="M28" s="9"/>
    </row>
    <row r="29" spans="1:13" s="33" customFormat="1" ht="20.399999999999999">
      <c r="A29" s="10" t="s">
        <v>4</v>
      </c>
      <c r="B29" s="11" t="s">
        <v>5</v>
      </c>
      <c r="C29" s="12" t="s">
        <v>54</v>
      </c>
      <c r="D29" s="30" t="s">
        <v>7</v>
      </c>
      <c r="E29" s="31" t="s">
        <v>8</v>
      </c>
      <c r="F29" s="31" t="s">
        <v>9</v>
      </c>
      <c r="G29" s="31" t="s">
        <v>10</v>
      </c>
      <c r="H29" s="31" t="s">
        <v>10</v>
      </c>
      <c r="I29" s="31" t="s">
        <v>11</v>
      </c>
      <c r="J29" s="31" t="s">
        <v>12</v>
      </c>
      <c r="K29" s="31" t="s">
        <v>13</v>
      </c>
      <c r="L29" s="32" t="s">
        <v>14</v>
      </c>
      <c r="M29" s="15" t="s">
        <v>15</v>
      </c>
    </row>
    <row r="30" spans="1:13" ht="15">
      <c r="A30" s="17" t="s">
        <v>55</v>
      </c>
      <c r="B30" s="18">
        <v>1</v>
      </c>
      <c r="C30" s="19" t="s">
        <v>50</v>
      </c>
      <c r="D30" s="17">
        <v>46</v>
      </c>
      <c r="E30" s="19" t="s">
        <v>51</v>
      </c>
      <c r="F30" s="21">
        <v>16.54</v>
      </c>
      <c r="G30" s="21" t="s">
        <v>18</v>
      </c>
      <c r="H30" s="21">
        <v>15.55</v>
      </c>
      <c r="I30" s="21">
        <v>16.86</v>
      </c>
      <c r="J30" s="21" t="s">
        <v>18</v>
      </c>
      <c r="K30" s="21">
        <v>20.85</v>
      </c>
      <c r="L30" s="22">
        <v>20.85</v>
      </c>
      <c r="M30" s="23">
        <v>842</v>
      </c>
    </row>
    <row r="31" spans="1:13" ht="15">
      <c r="A31" s="17" t="s">
        <v>56</v>
      </c>
      <c r="B31" s="18">
        <v>2</v>
      </c>
      <c r="C31" s="19" t="s">
        <v>46</v>
      </c>
      <c r="D31" s="17">
        <v>68</v>
      </c>
      <c r="E31" s="19" t="s">
        <v>47</v>
      </c>
      <c r="F31" s="21">
        <v>28.47</v>
      </c>
      <c r="G31" s="21">
        <v>29.95</v>
      </c>
      <c r="H31" s="21" t="s">
        <v>18</v>
      </c>
      <c r="I31" s="21" t="s">
        <v>18</v>
      </c>
      <c r="J31" s="21">
        <v>28.93</v>
      </c>
      <c r="K31" s="21" t="s">
        <v>18</v>
      </c>
      <c r="L31" s="22">
        <v>29.95</v>
      </c>
      <c r="M31" s="23">
        <v>806</v>
      </c>
    </row>
    <row r="32" spans="1:13" ht="15">
      <c r="A32" s="17" t="s">
        <v>57</v>
      </c>
      <c r="B32" s="18">
        <v>3</v>
      </c>
      <c r="C32" s="19" t="s">
        <v>48</v>
      </c>
      <c r="D32" s="17">
        <v>56</v>
      </c>
      <c r="E32" s="19" t="s">
        <v>49</v>
      </c>
      <c r="F32" s="21" t="s">
        <v>18</v>
      </c>
      <c r="G32" s="21">
        <v>13.83</v>
      </c>
      <c r="H32" s="21">
        <v>15.73</v>
      </c>
      <c r="I32" s="21" t="s">
        <v>18</v>
      </c>
      <c r="J32" s="21" t="s">
        <v>18</v>
      </c>
      <c r="K32" s="21">
        <v>16.5</v>
      </c>
      <c r="L32" s="22">
        <v>16.5</v>
      </c>
      <c r="M32" s="23">
        <v>576</v>
      </c>
    </row>
    <row r="33" spans="1:13" ht="15">
      <c r="A33" s="17" t="s">
        <v>58</v>
      </c>
      <c r="B33" s="18">
        <v>4</v>
      </c>
      <c r="C33" s="19" t="s">
        <v>52</v>
      </c>
      <c r="D33" s="17">
        <v>57</v>
      </c>
      <c r="E33" s="19" t="s">
        <v>53</v>
      </c>
      <c r="F33" s="21">
        <v>12.43</v>
      </c>
      <c r="G33" s="21">
        <v>13.57</v>
      </c>
      <c r="H33" s="21">
        <v>11.5</v>
      </c>
      <c r="I33" s="21">
        <v>12.24</v>
      </c>
      <c r="J33" s="21">
        <v>13.19</v>
      </c>
      <c r="K33" s="21">
        <v>11.94</v>
      </c>
      <c r="L33" s="22">
        <v>13.57</v>
      </c>
      <c r="M33" s="23">
        <v>458</v>
      </c>
    </row>
    <row r="34" spans="1:13">
      <c r="B34" s="27"/>
      <c r="F34" s="28"/>
      <c r="G34" s="28"/>
      <c r="H34" s="28"/>
      <c r="I34" s="28"/>
      <c r="J34" s="28"/>
      <c r="K34" s="28"/>
      <c r="L34" s="29"/>
      <c r="M34" s="9"/>
    </row>
    <row r="35" spans="1:13">
      <c r="B35" s="27"/>
      <c r="F35" s="28"/>
      <c r="G35" s="28"/>
      <c r="H35" s="28"/>
      <c r="I35" s="28"/>
      <c r="J35" s="28"/>
      <c r="K35" s="28"/>
      <c r="L35" s="29"/>
      <c r="M35" s="9"/>
    </row>
    <row r="36" spans="1:13" s="33" customFormat="1" ht="20.7" customHeight="1">
      <c r="A36" s="10" t="s">
        <v>4</v>
      </c>
      <c r="B36" s="11" t="s">
        <v>5</v>
      </c>
      <c r="C36" s="12" t="s">
        <v>59</v>
      </c>
      <c r="D36" s="30" t="s">
        <v>7</v>
      </c>
      <c r="E36" s="31" t="s">
        <v>8</v>
      </c>
      <c r="F36" s="31" t="s">
        <v>9</v>
      </c>
      <c r="G36" s="31" t="s">
        <v>10</v>
      </c>
      <c r="H36" s="31" t="s">
        <v>10</v>
      </c>
      <c r="I36" s="31" t="s">
        <v>11</v>
      </c>
      <c r="J36" s="31" t="s">
        <v>12</v>
      </c>
      <c r="K36" s="31" t="s">
        <v>13</v>
      </c>
      <c r="L36" s="32" t="s">
        <v>14</v>
      </c>
      <c r="M36" s="15" t="s">
        <v>15</v>
      </c>
    </row>
    <row r="37" spans="1:13" ht="15">
      <c r="A37" s="17" t="s">
        <v>60</v>
      </c>
      <c r="B37" s="18">
        <v>1</v>
      </c>
      <c r="C37" s="19" t="s">
        <v>16</v>
      </c>
      <c r="D37" s="17">
        <v>56</v>
      </c>
      <c r="E37" s="20" t="s">
        <v>17</v>
      </c>
      <c r="F37" s="21" t="s">
        <v>18</v>
      </c>
      <c r="G37" s="21" t="s">
        <v>18</v>
      </c>
      <c r="H37" s="21">
        <v>43.62</v>
      </c>
      <c r="I37" s="21">
        <v>60.62</v>
      </c>
      <c r="J37" s="21" t="s">
        <v>18</v>
      </c>
      <c r="K37" s="21">
        <v>41.27</v>
      </c>
      <c r="L37" s="22">
        <v>43.62</v>
      </c>
      <c r="M37" s="23">
        <v>900</v>
      </c>
    </row>
    <row r="38" spans="1:13" ht="15">
      <c r="A38" s="17" t="s">
        <v>61</v>
      </c>
      <c r="B38" s="18">
        <v>2</v>
      </c>
      <c r="C38" s="19" t="s">
        <v>32</v>
      </c>
      <c r="D38" s="17">
        <v>57</v>
      </c>
      <c r="E38" s="19" t="s">
        <v>33</v>
      </c>
      <c r="F38" s="21">
        <v>42.31</v>
      </c>
      <c r="G38" s="21" t="s">
        <v>18</v>
      </c>
      <c r="H38" s="21" t="s">
        <v>18</v>
      </c>
      <c r="I38" s="21" t="s">
        <v>18</v>
      </c>
      <c r="J38" s="21">
        <v>38.64</v>
      </c>
      <c r="K38" s="21" t="s">
        <v>18</v>
      </c>
      <c r="L38" s="22">
        <v>42.31</v>
      </c>
      <c r="M38" s="23">
        <v>852</v>
      </c>
    </row>
    <row r="39" spans="1:13" ht="15">
      <c r="A39" s="17" t="s">
        <v>62</v>
      </c>
      <c r="B39" s="18">
        <v>3</v>
      </c>
      <c r="C39" s="19" t="s">
        <v>63</v>
      </c>
      <c r="D39" s="17">
        <v>61</v>
      </c>
      <c r="E39" s="19" t="s">
        <v>64</v>
      </c>
      <c r="F39" s="21">
        <v>42.51</v>
      </c>
      <c r="G39" s="21">
        <v>43.02</v>
      </c>
      <c r="H39" s="21">
        <v>44.04</v>
      </c>
      <c r="I39" s="21">
        <v>44.78</v>
      </c>
      <c r="J39" s="21" t="s">
        <v>18</v>
      </c>
      <c r="K39" s="21">
        <v>42.8</v>
      </c>
      <c r="L39" s="22">
        <v>44.78</v>
      </c>
      <c r="M39" s="23">
        <v>830</v>
      </c>
    </row>
    <row r="40" spans="1:13" ht="15">
      <c r="A40" s="17" t="s">
        <v>65</v>
      </c>
      <c r="B40" s="18">
        <v>4</v>
      </c>
      <c r="C40" s="19" t="s">
        <v>19</v>
      </c>
      <c r="D40" s="17">
        <v>51</v>
      </c>
      <c r="E40" s="19" t="s">
        <v>20</v>
      </c>
      <c r="F40" s="21">
        <v>32.31</v>
      </c>
      <c r="G40" s="21">
        <v>32.42</v>
      </c>
      <c r="H40" s="21">
        <v>33.42</v>
      </c>
      <c r="I40" s="21">
        <v>33.42</v>
      </c>
      <c r="J40" s="21">
        <v>32.880000000000003</v>
      </c>
      <c r="K40" s="21" t="s">
        <v>18</v>
      </c>
      <c r="L40" s="22">
        <v>33.42</v>
      </c>
      <c r="M40" s="23">
        <v>770</v>
      </c>
    </row>
    <row r="41" spans="1:13" ht="15">
      <c r="A41" s="17" t="s">
        <v>66</v>
      </c>
      <c r="B41" s="18">
        <v>5</v>
      </c>
      <c r="C41" s="19" t="s">
        <v>67</v>
      </c>
      <c r="D41" s="17">
        <v>70</v>
      </c>
      <c r="E41" s="19" t="s">
        <v>68</v>
      </c>
      <c r="F41" s="21">
        <v>34.36</v>
      </c>
      <c r="G41" s="21">
        <v>35.96</v>
      </c>
      <c r="H41" s="21">
        <v>38.44</v>
      </c>
      <c r="I41" s="21" t="s">
        <v>18</v>
      </c>
      <c r="J41" s="21">
        <v>36.049999999999997</v>
      </c>
      <c r="K41" s="21" t="s">
        <v>18</v>
      </c>
      <c r="L41" s="22">
        <v>38.44</v>
      </c>
      <c r="M41" s="23">
        <v>740</v>
      </c>
    </row>
    <row r="42" spans="1:13" ht="15">
      <c r="A42" s="17" t="s">
        <v>69</v>
      </c>
      <c r="B42" s="18">
        <v>6</v>
      </c>
      <c r="C42" s="19" t="s">
        <v>36</v>
      </c>
      <c r="D42" s="17">
        <v>49</v>
      </c>
      <c r="E42" s="19" t="s">
        <v>37</v>
      </c>
      <c r="F42" s="21">
        <v>24.91</v>
      </c>
      <c r="G42" s="21" t="s">
        <v>18</v>
      </c>
      <c r="H42" s="21" t="s">
        <v>18</v>
      </c>
      <c r="I42" s="21">
        <v>23.68</v>
      </c>
      <c r="J42" s="21">
        <v>27.1</v>
      </c>
      <c r="K42" s="21">
        <v>29.04</v>
      </c>
      <c r="L42" s="22">
        <v>29.04</v>
      </c>
      <c r="M42" s="23">
        <v>701</v>
      </c>
    </row>
    <row r="43" spans="1:13" ht="15">
      <c r="A43" s="17" t="s">
        <v>65</v>
      </c>
      <c r="B43" s="24">
        <v>7</v>
      </c>
      <c r="C43" s="19" t="s">
        <v>70</v>
      </c>
      <c r="D43" s="17">
        <v>51</v>
      </c>
      <c r="E43" s="19" t="s">
        <v>71</v>
      </c>
      <c r="F43" s="21">
        <v>27.14</v>
      </c>
      <c r="G43" s="21" t="s">
        <v>18</v>
      </c>
      <c r="H43" s="21" t="s">
        <v>18</v>
      </c>
      <c r="I43" s="21">
        <v>30.51</v>
      </c>
      <c r="J43" s="21">
        <v>29.05</v>
      </c>
      <c r="K43" s="21">
        <v>30.47</v>
      </c>
      <c r="L43" s="22">
        <v>30.51</v>
      </c>
      <c r="M43" s="23">
        <v>700</v>
      </c>
    </row>
    <row r="44" spans="1:13" ht="15">
      <c r="A44" s="17" t="s">
        <v>72</v>
      </c>
      <c r="B44" s="18">
        <v>8</v>
      </c>
      <c r="C44" s="19" t="s">
        <v>34</v>
      </c>
      <c r="D44" s="17">
        <v>43</v>
      </c>
      <c r="E44" s="19" t="s">
        <v>35</v>
      </c>
      <c r="F44" s="21" t="s">
        <v>18</v>
      </c>
      <c r="G44" s="21">
        <v>21.88</v>
      </c>
      <c r="H44" s="21">
        <v>23.58</v>
      </c>
      <c r="I44" s="21">
        <v>24.15</v>
      </c>
      <c r="J44" s="21">
        <v>21.54</v>
      </c>
      <c r="K44" s="21">
        <v>23.83</v>
      </c>
      <c r="L44" s="22">
        <v>24.15</v>
      </c>
      <c r="M44" s="23">
        <v>694</v>
      </c>
    </row>
    <row r="45" spans="1:13" ht="15">
      <c r="A45" s="17" t="s">
        <v>72</v>
      </c>
      <c r="B45" s="18">
        <v>9</v>
      </c>
      <c r="C45" s="19" t="s">
        <v>38</v>
      </c>
      <c r="D45" s="17">
        <v>43</v>
      </c>
      <c r="E45" s="19" t="s">
        <v>20</v>
      </c>
      <c r="F45" s="21">
        <v>21.85</v>
      </c>
      <c r="G45" s="21">
        <v>19.95</v>
      </c>
      <c r="H45" s="21">
        <v>23.17</v>
      </c>
      <c r="I45" s="21">
        <v>23.06</v>
      </c>
      <c r="J45" s="21">
        <v>22.85</v>
      </c>
      <c r="K45" s="21">
        <v>22.6</v>
      </c>
      <c r="L45" s="22">
        <v>23.17</v>
      </c>
      <c r="M45" s="23">
        <v>664</v>
      </c>
    </row>
    <row r="46" spans="1:13" ht="15">
      <c r="A46" s="17" t="s">
        <v>73</v>
      </c>
      <c r="B46" s="18">
        <v>10</v>
      </c>
      <c r="C46" s="19" t="s">
        <v>25</v>
      </c>
      <c r="D46" s="17">
        <v>76</v>
      </c>
      <c r="E46" s="19" t="s">
        <v>26</v>
      </c>
      <c r="F46" s="21">
        <v>33.159999999999997</v>
      </c>
      <c r="G46" s="21" t="s">
        <v>18</v>
      </c>
      <c r="H46" s="21" t="s">
        <v>18</v>
      </c>
      <c r="I46" s="21" t="s">
        <v>18</v>
      </c>
      <c r="J46" s="21">
        <v>36.9</v>
      </c>
      <c r="K46" s="21">
        <v>37.770000000000003</v>
      </c>
      <c r="L46" s="22">
        <v>37.770000000000003</v>
      </c>
      <c r="M46" s="23">
        <v>659</v>
      </c>
    </row>
    <row r="47" spans="1:13" ht="15">
      <c r="A47" s="17" t="s">
        <v>60</v>
      </c>
      <c r="B47" s="18">
        <v>11</v>
      </c>
      <c r="C47" s="19" t="s">
        <v>30</v>
      </c>
      <c r="D47" s="17">
        <v>56</v>
      </c>
      <c r="E47" s="34" t="s">
        <v>31</v>
      </c>
      <c r="F47" s="21">
        <v>27.84</v>
      </c>
      <c r="G47" s="21" t="s">
        <v>18</v>
      </c>
      <c r="H47" s="21">
        <v>30.1</v>
      </c>
      <c r="I47" s="21">
        <v>29.63</v>
      </c>
      <c r="J47" s="21" t="s">
        <v>18</v>
      </c>
      <c r="K47" s="21">
        <v>31.03</v>
      </c>
      <c r="L47" s="22">
        <v>31.03</v>
      </c>
      <c r="M47" s="23">
        <v>630</v>
      </c>
    </row>
    <row r="48" spans="1:13" ht="15">
      <c r="A48" s="17" t="s">
        <v>69</v>
      </c>
      <c r="B48" s="18">
        <v>12</v>
      </c>
      <c r="C48" s="19" t="s">
        <v>23</v>
      </c>
      <c r="D48" s="17">
        <v>49</v>
      </c>
      <c r="E48" s="19" t="s">
        <v>24</v>
      </c>
      <c r="F48" s="21">
        <v>23.91</v>
      </c>
      <c r="G48" s="21">
        <v>22.43</v>
      </c>
      <c r="H48" s="21">
        <v>23.79</v>
      </c>
      <c r="I48" s="21">
        <v>24.71</v>
      </c>
      <c r="J48" s="21" t="s">
        <v>18</v>
      </c>
      <c r="K48" s="21" t="s">
        <v>18</v>
      </c>
      <c r="L48" s="22">
        <v>24.71</v>
      </c>
      <c r="M48" s="23">
        <v>592</v>
      </c>
    </row>
    <row r="49" spans="1:13" ht="15">
      <c r="A49" s="17" t="s">
        <v>74</v>
      </c>
      <c r="B49" s="18">
        <v>13</v>
      </c>
      <c r="C49" s="19" t="s">
        <v>75</v>
      </c>
      <c r="D49" s="17">
        <v>66</v>
      </c>
      <c r="E49" s="19" t="s">
        <v>53</v>
      </c>
      <c r="F49" s="21" t="s">
        <v>18</v>
      </c>
      <c r="G49" s="21">
        <v>29.78</v>
      </c>
      <c r="H49" s="21">
        <v>30.14</v>
      </c>
      <c r="I49" s="21" t="s">
        <v>18</v>
      </c>
      <c r="J49" s="21">
        <v>30.69</v>
      </c>
      <c r="K49" s="21" t="s">
        <v>18</v>
      </c>
      <c r="L49" s="22">
        <v>30.69</v>
      </c>
      <c r="M49" s="23">
        <v>506</v>
      </c>
    </row>
    <row r="50" spans="1:13">
      <c r="F50" s="28"/>
      <c r="G50" s="28"/>
      <c r="H50" s="28"/>
      <c r="I50" s="28"/>
      <c r="J50" s="28"/>
      <c r="K50" s="28"/>
      <c r="L50" s="29"/>
    </row>
    <row r="51" spans="1:13">
      <c r="F51" s="28"/>
      <c r="G51" s="28"/>
      <c r="H51" s="28"/>
      <c r="I51" s="28"/>
      <c r="J51" s="28"/>
      <c r="K51" s="28"/>
      <c r="L51" s="29"/>
    </row>
    <row r="52" spans="1:13" s="33" customFormat="1" ht="20.399999999999999">
      <c r="A52" s="10" t="s">
        <v>4</v>
      </c>
      <c r="B52" s="11" t="s">
        <v>5</v>
      </c>
      <c r="C52" s="12" t="s">
        <v>76</v>
      </c>
      <c r="D52" s="30" t="s">
        <v>7</v>
      </c>
      <c r="E52" s="31" t="s">
        <v>8</v>
      </c>
      <c r="F52" s="31" t="s">
        <v>9</v>
      </c>
      <c r="G52" s="31" t="s">
        <v>10</v>
      </c>
      <c r="H52" s="31" t="s">
        <v>10</v>
      </c>
      <c r="I52" s="31" t="s">
        <v>11</v>
      </c>
      <c r="J52" s="31" t="s">
        <v>12</v>
      </c>
      <c r="K52" s="31" t="s">
        <v>13</v>
      </c>
      <c r="L52" s="32" t="s">
        <v>14</v>
      </c>
      <c r="M52" s="15" t="s">
        <v>15</v>
      </c>
    </row>
    <row r="53" spans="1:13" ht="15">
      <c r="A53" s="35" t="s">
        <v>55</v>
      </c>
      <c r="B53" s="18">
        <v>1</v>
      </c>
      <c r="C53" s="36" t="s">
        <v>50</v>
      </c>
      <c r="D53" s="35">
        <v>46</v>
      </c>
      <c r="E53" s="36" t="s">
        <v>51</v>
      </c>
      <c r="F53" s="37">
        <v>14.26</v>
      </c>
      <c r="G53" s="37">
        <v>14.52</v>
      </c>
      <c r="H53" s="37" t="s">
        <v>18</v>
      </c>
      <c r="I53" s="37">
        <v>12.91</v>
      </c>
      <c r="J53" s="37">
        <v>14.42</v>
      </c>
      <c r="K53" s="37">
        <v>12.67</v>
      </c>
      <c r="L53" s="38">
        <v>14.52</v>
      </c>
      <c r="M53" s="23">
        <v>603</v>
      </c>
    </row>
    <row r="54" spans="1:13" ht="15">
      <c r="A54" s="35" t="s">
        <v>57</v>
      </c>
      <c r="B54" s="18">
        <v>2</v>
      </c>
      <c r="C54" s="36" t="s">
        <v>48</v>
      </c>
      <c r="D54" s="35">
        <v>56</v>
      </c>
      <c r="E54" s="36" t="s">
        <v>49</v>
      </c>
      <c r="F54" s="37">
        <v>13.04</v>
      </c>
      <c r="G54" s="37">
        <v>14.38</v>
      </c>
      <c r="H54" s="37">
        <v>12.59</v>
      </c>
      <c r="I54" s="37">
        <v>13.39</v>
      </c>
      <c r="J54" s="37">
        <v>13.71</v>
      </c>
      <c r="K54" s="37">
        <v>13.71</v>
      </c>
      <c r="L54" s="38">
        <v>14.38</v>
      </c>
      <c r="M54" s="23">
        <v>503</v>
      </c>
    </row>
    <row r="55" spans="1:13" ht="15">
      <c r="A55" s="35" t="s">
        <v>58</v>
      </c>
      <c r="B55" s="18">
        <v>3</v>
      </c>
      <c r="C55" s="36" t="s">
        <v>52</v>
      </c>
      <c r="D55" s="35">
        <v>57</v>
      </c>
      <c r="E55" s="36" t="s">
        <v>53</v>
      </c>
      <c r="F55" s="37">
        <v>9.57</v>
      </c>
      <c r="G55" s="37">
        <v>7.55</v>
      </c>
      <c r="H55" s="37">
        <v>11.75</v>
      </c>
      <c r="I55" s="37">
        <v>11.6</v>
      </c>
      <c r="J55" s="37">
        <v>12.24</v>
      </c>
      <c r="K55" s="37">
        <v>7.95</v>
      </c>
      <c r="L55" s="38">
        <v>12.24</v>
      </c>
      <c r="M55" s="23">
        <v>414</v>
      </c>
    </row>
    <row r="56" spans="1:13" ht="15">
      <c r="A56" s="25" t="s">
        <v>77</v>
      </c>
      <c r="B56" s="18">
        <v>4</v>
      </c>
      <c r="C56" s="36" t="s">
        <v>78</v>
      </c>
      <c r="D56" s="35">
        <v>57</v>
      </c>
      <c r="E56" s="36" t="s">
        <v>79</v>
      </c>
      <c r="F56" s="37">
        <v>7.62</v>
      </c>
      <c r="G56" s="37">
        <v>9.93</v>
      </c>
      <c r="H56" s="37" t="s">
        <v>18</v>
      </c>
      <c r="I56" s="37">
        <v>10.45</v>
      </c>
      <c r="J56" s="37">
        <v>8.7899999999999991</v>
      </c>
      <c r="K56" s="37">
        <v>8.48</v>
      </c>
      <c r="L56" s="38">
        <v>10.45</v>
      </c>
      <c r="M56" s="23">
        <v>341</v>
      </c>
    </row>
    <row r="57" spans="1:13" ht="14.85" customHeight="1">
      <c r="A57" s="39"/>
      <c r="B57" s="39"/>
      <c r="C57" s="40"/>
      <c r="D57" s="39"/>
      <c r="E57" s="40"/>
      <c r="F57" s="41"/>
      <c r="G57" s="41"/>
      <c r="H57" s="41"/>
      <c r="I57" s="41"/>
      <c r="J57" s="41"/>
      <c r="K57" s="41"/>
      <c r="L57" s="42"/>
      <c r="M57" s="43"/>
    </row>
    <row r="58" spans="1:13" s="33" customFormat="1" ht="20.399999999999999">
      <c r="A58" s="10" t="s">
        <v>4</v>
      </c>
      <c r="B58" s="11" t="s">
        <v>5</v>
      </c>
      <c r="C58" s="12" t="s">
        <v>80</v>
      </c>
      <c r="D58" s="30" t="s">
        <v>7</v>
      </c>
      <c r="E58" s="31" t="s">
        <v>8</v>
      </c>
      <c r="F58" s="31" t="s">
        <v>9</v>
      </c>
      <c r="G58" s="31" t="s">
        <v>10</v>
      </c>
      <c r="H58" s="31" t="s">
        <v>10</v>
      </c>
      <c r="I58" s="31" t="s">
        <v>11</v>
      </c>
      <c r="J58" s="31" t="s">
        <v>12</v>
      </c>
      <c r="K58" s="31" t="s">
        <v>13</v>
      </c>
      <c r="L58" s="32" t="s">
        <v>14</v>
      </c>
      <c r="M58" s="15" t="s">
        <v>15</v>
      </c>
    </row>
    <row r="59" spans="1:13" ht="15">
      <c r="A59" s="25" t="s">
        <v>81</v>
      </c>
      <c r="B59" s="35">
        <v>1</v>
      </c>
      <c r="C59" s="36" t="s">
        <v>82</v>
      </c>
      <c r="D59" s="35">
        <v>59</v>
      </c>
      <c r="E59" s="36" t="s">
        <v>83</v>
      </c>
      <c r="F59" s="37">
        <v>31.35</v>
      </c>
      <c r="G59" s="37">
        <v>31.21</v>
      </c>
      <c r="H59" s="37">
        <v>31.93</v>
      </c>
      <c r="I59" s="37">
        <v>33.93</v>
      </c>
      <c r="J59" s="37">
        <v>34.24</v>
      </c>
      <c r="K59" s="37">
        <v>34.450000000000003</v>
      </c>
      <c r="L59" s="38">
        <v>34.450000000000003</v>
      </c>
      <c r="M59" s="23">
        <v>726</v>
      </c>
    </row>
    <row r="60" spans="1:13" ht="15">
      <c r="A60" s="35" t="s">
        <v>62</v>
      </c>
      <c r="B60" s="35">
        <v>2</v>
      </c>
      <c r="C60" s="36" t="s">
        <v>63</v>
      </c>
      <c r="D60" s="35">
        <v>61</v>
      </c>
      <c r="E60" s="36" t="s">
        <v>64</v>
      </c>
      <c r="F60" s="37">
        <v>33.81</v>
      </c>
      <c r="G60" s="37">
        <v>32.22</v>
      </c>
      <c r="H60" s="37">
        <v>34.380000000000003</v>
      </c>
      <c r="I60" s="37">
        <v>30.98</v>
      </c>
      <c r="J60" s="37">
        <v>32.67</v>
      </c>
      <c r="K60" s="37">
        <v>32.65</v>
      </c>
      <c r="L60" s="38">
        <v>34.380000000000003</v>
      </c>
      <c r="M60" s="23">
        <v>708</v>
      </c>
    </row>
    <row r="61" spans="1:13" ht="15">
      <c r="A61" s="35" t="s">
        <v>65</v>
      </c>
      <c r="B61" s="35">
        <v>3</v>
      </c>
      <c r="C61" s="36" t="s">
        <v>19</v>
      </c>
      <c r="D61" s="35">
        <v>51</v>
      </c>
      <c r="E61" s="36" t="s">
        <v>20</v>
      </c>
      <c r="F61" s="37">
        <v>23.29</v>
      </c>
      <c r="G61" s="37">
        <v>20.91</v>
      </c>
      <c r="H61" s="37">
        <v>23.41</v>
      </c>
      <c r="I61" s="37">
        <v>22.62</v>
      </c>
      <c r="J61" s="37">
        <v>21.93</v>
      </c>
      <c r="K61" s="37">
        <v>24.53</v>
      </c>
      <c r="L61" s="38">
        <v>24.53</v>
      </c>
      <c r="M61" s="23">
        <v>585</v>
      </c>
    </row>
    <row r="62" spans="1:13" ht="15">
      <c r="A62" s="35" t="s">
        <v>60</v>
      </c>
      <c r="B62" s="44">
        <v>5</v>
      </c>
      <c r="C62" s="36" t="s">
        <v>30</v>
      </c>
      <c r="D62" s="35">
        <v>56</v>
      </c>
      <c r="E62" s="36" t="s">
        <v>31</v>
      </c>
      <c r="F62" s="37">
        <v>22.55</v>
      </c>
      <c r="G62" s="37">
        <v>23.71</v>
      </c>
      <c r="H62" s="37">
        <v>24.03</v>
      </c>
      <c r="I62" s="37">
        <v>25.7</v>
      </c>
      <c r="J62" s="37">
        <v>25.2</v>
      </c>
      <c r="K62" s="37">
        <v>23</v>
      </c>
      <c r="L62" s="38">
        <v>25.7</v>
      </c>
      <c r="M62" s="23">
        <v>536</v>
      </c>
    </row>
    <row r="63" spans="1:13" ht="15">
      <c r="A63" s="35" t="s">
        <v>69</v>
      </c>
      <c r="B63" s="35">
        <v>4</v>
      </c>
      <c r="C63" s="36" t="s">
        <v>23</v>
      </c>
      <c r="D63" s="35">
        <v>49</v>
      </c>
      <c r="E63" s="36" t="s">
        <v>24</v>
      </c>
      <c r="F63" s="37">
        <v>20.99</v>
      </c>
      <c r="G63" s="37">
        <v>21.07</v>
      </c>
      <c r="H63" s="37">
        <v>20.6</v>
      </c>
      <c r="I63" s="37">
        <v>17.600000000000001</v>
      </c>
      <c r="J63" s="37">
        <v>20.420000000000002</v>
      </c>
      <c r="K63" s="37">
        <v>20.23</v>
      </c>
      <c r="L63" s="38">
        <v>21.07</v>
      </c>
      <c r="M63" s="23">
        <v>530</v>
      </c>
    </row>
    <row r="64" spans="1:13" ht="15">
      <c r="A64" s="35" t="s">
        <v>84</v>
      </c>
      <c r="B64" s="35">
        <v>6</v>
      </c>
      <c r="C64" s="36" t="s">
        <v>85</v>
      </c>
      <c r="D64" s="35">
        <v>46</v>
      </c>
      <c r="E64" s="36" t="s">
        <v>86</v>
      </c>
      <c r="F64" s="37">
        <v>19.55</v>
      </c>
      <c r="G64" s="37">
        <v>20.12</v>
      </c>
      <c r="H64" s="37">
        <v>19.829999999999998</v>
      </c>
      <c r="I64" s="37">
        <v>20.68</v>
      </c>
      <c r="J64" s="37">
        <v>20.29</v>
      </c>
      <c r="K64" s="37" t="s">
        <v>18</v>
      </c>
      <c r="L64" s="38">
        <v>20.68</v>
      </c>
      <c r="M64" s="23">
        <v>509</v>
      </c>
    </row>
    <row r="65" spans="1:13" ht="15">
      <c r="A65" s="35" t="s">
        <v>72</v>
      </c>
      <c r="B65" s="35">
        <v>7</v>
      </c>
      <c r="C65" s="36" t="s">
        <v>38</v>
      </c>
      <c r="D65" s="35">
        <v>43</v>
      </c>
      <c r="E65" s="36" t="s">
        <v>20</v>
      </c>
      <c r="F65" s="37">
        <v>15</v>
      </c>
      <c r="G65" s="37">
        <v>16.79</v>
      </c>
      <c r="H65" s="37" t="s">
        <v>18</v>
      </c>
      <c r="I65" s="37">
        <v>16.61</v>
      </c>
      <c r="J65" s="37">
        <v>17.38</v>
      </c>
      <c r="K65" s="37">
        <v>17.989999999999998</v>
      </c>
      <c r="L65" s="38">
        <v>17.989999999999998</v>
      </c>
      <c r="M65" s="23">
        <v>488</v>
      </c>
    </row>
    <row r="66" spans="1:13" ht="15">
      <c r="A66" s="35" t="s">
        <v>42</v>
      </c>
      <c r="B66" s="35">
        <v>8</v>
      </c>
      <c r="C66" s="36" t="s">
        <v>87</v>
      </c>
      <c r="D66" s="35">
        <v>54</v>
      </c>
      <c r="E66" s="36" t="s">
        <v>86</v>
      </c>
      <c r="F66" s="37">
        <v>12.36</v>
      </c>
      <c r="G66" s="37" t="s">
        <v>39</v>
      </c>
      <c r="H66" s="37" t="s">
        <v>39</v>
      </c>
      <c r="I66" s="37" t="s">
        <v>39</v>
      </c>
      <c r="J66" s="37" t="s">
        <v>39</v>
      </c>
      <c r="K66" s="37" t="s">
        <v>39</v>
      </c>
      <c r="L66" s="38">
        <v>12.36</v>
      </c>
      <c r="M66" s="23">
        <v>260</v>
      </c>
    </row>
    <row r="67" spans="1:13" ht="14.85" customHeight="1">
      <c r="B67" s="3"/>
      <c r="F67" s="28"/>
      <c r="G67" s="28"/>
      <c r="H67" s="28"/>
      <c r="I67" s="28"/>
      <c r="J67" s="28"/>
      <c r="K67" s="28"/>
      <c r="L67" s="29"/>
    </row>
    <row r="68" spans="1:13" s="33" customFormat="1" ht="20.399999999999999">
      <c r="A68" s="10" t="s">
        <v>4</v>
      </c>
      <c r="B68" s="11" t="s">
        <v>5</v>
      </c>
      <c r="C68" s="12" t="s">
        <v>88</v>
      </c>
      <c r="D68" s="30" t="s">
        <v>7</v>
      </c>
      <c r="E68" s="31" t="s">
        <v>8</v>
      </c>
      <c r="F68" s="31" t="s">
        <v>9</v>
      </c>
      <c r="G68" s="31" t="s">
        <v>10</v>
      </c>
      <c r="H68" s="31" t="s">
        <v>10</v>
      </c>
      <c r="I68" s="31" t="s">
        <v>11</v>
      </c>
      <c r="J68" s="31" t="s">
        <v>12</v>
      </c>
      <c r="K68" s="31" t="s">
        <v>13</v>
      </c>
      <c r="L68" s="32" t="s">
        <v>14</v>
      </c>
      <c r="M68" s="15" t="s">
        <v>15</v>
      </c>
    </row>
    <row r="69" spans="1:13" ht="15">
      <c r="A69" s="35" t="s">
        <v>57</v>
      </c>
      <c r="B69" s="44">
        <v>1</v>
      </c>
      <c r="C69" s="36" t="s">
        <v>48</v>
      </c>
      <c r="D69" s="35">
        <v>56</v>
      </c>
      <c r="E69" s="36" t="s">
        <v>49</v>
      </c>
      <c r="F69" s="37">
        <v>7.13</v>
      </c>
      <c r="G69" s="37">
        <v>7.29</v>
      </c>
      <c r="H69" s="37">
        <v>7.38</v>
      </c>
      <c r="I69" s="37">
        <v>7.95</v>
      </c>
      <c r="J69" s="37">
        <v>7.71</v>
      </c>
      <c r="K69" s="37">
        <v>7.52</v>
      </c>
      <c r="L69" s="38">
        <v>7.95</v>
      </c>
      <c r="M69" s="23">
        <v>785</v>
      </c>
    </row>
    <row r="70" spans="1:13" ht="15">
      <c r="A70" s="35" t="s">
        <v>55</v>
      </c>
      <c r="B70" s="44">
        <v>2</v>
      </c>
      <c r="C70" s="36" t="s">
        <v>50</v>
      </c>
      <c r="D70" s="35">
        <v>46</v>
      </c>
      <c r="E70" s="36" t="s">
        <v>51</v>
      </c>
      <c r="F70" s="37">
        <v>6.77</v>
      </c>
      <c r="G70" s="37">
        <v>6.84</v>
      </c>
      <c r="H70" s="37">
        <v>7.4</v>
      </c>
      <c r="I70" s="37" t="s">
        <v>18</v>
      </c>
      <c r="J70" s="37">
        <v>7.18</v>
      </c>
      <c r="K70" s="37">
        <v>7.28</v>
      </c>
      <c r="L70" s="38">
        <v>7.4</v>
      </c>
      <c r="M70" s="23">
        <v>765</v>
      </c>
    </row>
    <row r="71" spans="1:13" customFormat="1" ht="15">
      <c r="A71" s="35" t="s">
        <v>89</v>
      </c>
      <c r="B71" s="35">
        <v>3</v>
      </c>
      <c r="C71" s="36" t="s">
        <v>90</v>
      </c>
      <c r="D71" s="35">
        <v>49</v>
      </c>
      <c r="E71" s="36" t="s">
        <v>91</v>
      </c>
      <c r="F71" s="37">
        <v>5.99</v>
      </c>
      <c r="G71" s="37">
        <v>5.87</v>
      </c>
      <c r="H71" s="37">
        <v>6.67</v>
      </c>
      <c r="I71" s="37">
        <v>6.12</v>
      </c>
      <c r="J71" s="37">
        <v>6.3</v>
      </c>
      <c r="K71" s="37">
        <v>6.19</v>
      </c>
      <c r="L71" s="38">
        <v>6.67</v>
      </c>
      <c r="M71" s="23">
        <v>630</v>
      </c>
    </row>
    <row r="72" spans="1:13" ht="15">
      <c r="A72" s="35" t="s">
        <v>58</v>
      </c>
      <c r="B72" s="35">
        <v>4</v>
      </c>
      <c r="C72" s="36" t="s">
        <v>52</v>
      </c>
      <c r="D72" s="35">
        <v>57</v>
      </c>
      <c r="E72" s="36" t="s">
        <v>53</v>
      </c>
      <c r="F72" s="37">
        <v>6.41</v>
      </c>
      <c r="G72" s="37">
        <v>6.49</v>
      </c>
      <c r="H72" s="37">
        <v>6.1</v>
      </c>
      <c r="I72" s="37">
        <v>6.22</v>
      </c>
      <c r="J72" s="37">
        <v>6.43</v>
      </c>
      <c r="K72" s="37">
        <v>6.26</v>
      </c>
      <c r="L72" s="38">
        <v>6.49</v>
      </c>
      <c r="M72" s="23">
        <v>621</v>
      </c>
    </row>
    <row r="73" spans="1:13" ht="15">
      <c r="A73" s="25" t="s">
        <v>77</v>
      </c>
      <c r="B73" s="35">
        <v>5</v>
      </c>
      <c r="C73" s="36" t="s">
        <v>78</v>
      </c>
      <c r="D73" s="35">
        <v>57</v>
      </c>
      <c r="E73" s="36" t="s">
        <v>79</v>
      </c>
      <c r="F73" s="37">
        <v>5.05</v>
      </c>
      <c r="G73" s="37">
        <v>5.23</v>
      </c>
      <c r="H73" s="37">
        <v>5.0999999999999996</v>
      </c>
      <c r="I73" s="37">
        <v>5.19</v>
      </c>
      <c r="J73" s="37">
        <v>5.55</v>
      </c>
      <c r="K73" s="37">
        <v>5.03</v>
      </c>
      <c r="L73" s="38">
        <v>5.55</v>
      </c>
      <c r="M73" s="23">
        <v>514</v>
      </c>
    </row>
    <row r="74" spans="1:13">
      <c r="A74" s="39"/>
      <c r="B74" s="40"/>
      <c r="C74" s="40"/>
      <c r="D74" s="39"/>
      <c r="E74" s="40"/>
      <c r="F74" s="41"/>
      <c r="G74" s="41"/>
      <c r="H74" s="41"/>
      <c r="I74" s="41"/>
      <c r="J74" s="41"/>
      <c r="K74" s="41"/>
      <c r="L74" s="42"/>
      <c r="M74" s="43"/>
    </row>
    <row r="75" spans="1:13" s="33" customFormat="1" ht="20.399999999999999">
      <c r="A75" s="10" t="s">
        <v>4</v>
      </c>
      <c r="B75" s="11" t="s">
        <v>5</v>
      </c>
      <c r="C75" s="12" t="s">
        <v>92</v>
      </c>
      <c r="D75" s="30" t="s">
        <v>7</v>
      </c>
      <c r="E75" s="31" t="s">
        <v>8</v>
      </c>
      <c r="F75" s="31" t="s">
        <v>9</v>
      </c>
      <c r="G75" s="31" t="s">
        <v>10</v>
      </c>
      <c r="H75" s="31" t="s">
        <v>10</v>
      </c>
      <c r="I75" s="31" t="s">
        <v>11</v>
      </c>
      <c r="J75" s="31" t="s">
        <v>12</v>
      </c>
      <c r="K75" s="31" t="s">
        <v>13</v>
      </c>
      <c r="L75" s="32" t="s">
        <v>14</v>
      </c>
      <c r="M75" s="15" t="s">
        <v>15</v>
      </c>
    </row>
    <row r="76" spans="1:13" ht="15">
      <c r="A76" s="35" t="s">
        <v>93</v>
      </c>
      <c r="B76" s="44">
        <v>1</v>
      </c>
      <c r="C76" s="36" t="s">
        <v>21</v>
      </c>
      <c r="D76" s="35">
        <v>50</v>
      </c>
      <c r="E76" s="36" t="s">
        <v>22</v>
      </c>
      <c r="F76" s="37">
        <v>11.35</v>
      </c>
      <c r="G76" s="37">
        <v>12.74</v>
      </c>
      <c r="H76" s="37">
        <v>13.14</v>
      </c>
      <c r="I76" s="37" t="s">
        <v>18</v>
      </c>
      <c r="J76" s="37">
        <v>12.31</v>
      </c>
      <c r="K76" s="37">
        <v>11.45</v>
      </c>
      <c r="L76" s="38">
        <v>13.14</v>
      </c>
      <c r="M76" s="23">
        <v>1079</v>
      </c>
    </row>
    <row r="77" spans="1:13" ht="15">
      <c r="A77" s="35" t="s">
        <v>65</v>
      </c>
      <c r="B77" s="44">
        <v>5</v>
      </c>
      <c r="C77" s="36" t="s">
        <v>70</v>
      </c>
      <c r="D77" s="35">
        <v>51</v>
      </c>
      <c r="E77" s="36" t="s">
        <v>71</v>
      </c>
      <c r="F77" s="37">
        <v>10.61</v>
      </c>
      <c r="G77" s="37">
        <v>10.6</v>
      </c>
      <c r="H77" s="37">
        <v>11.67</v>
      </c>
      <c r="I77" s="37">
        <v>11.43</v>
      </c>
      <c r="J77" s="37" t="s">
        <v>18</v>
      </c>
      <c r="K77" s="37" t="s">
        <v>18</v>
      </c>
      <c r="L77" s="38">
        <v>11.67</v>
      </c>
      <c r="M77" s="23">
        <v>930</v>
      </c>
    </row>
    <row r="78" spans="1:13" ht="15">
      <c r="A78" s="35" t="s">
        <v>69</v>
      </c>
      <c r="B78" s="44">
        <v>2</v>
      </c>
      <c r="C78" s="36" t="s">
        <v>23</v>
      </c>
      <c r="D78" s="35">
        <v>49</v>
      </c>
      <c r="E78" s="36" t="s">
        <v>24</v>
      </c>
      <c r="F78" s="37">
        <v>10.07</v>
      </c>
      <c r="G78" s="37">
        <v>11.16</v>
      </c>
      <c r="H78" s="37" t="s">
        <v>18</v>
      </c>
      <c r="I78" s="37" t="s">
        <v>18</v>
      </c>
      <c r="J78" s="37" t="s">
        <v>18</v>
      </c>
      <c r="K78" s="37">
        <v>11.08</v>
      </c>
      <c r="L78" s="38">
        <v>11.16</v>
      </c>
      <c r="M78" s="23">
        <v>927</v>
      </c>
    </row>
    <row r="79" spans="1:13" ht="15">
      <c r="A79" s="35" t="s">
        <v>66</v>
      </c>
      <c r="B79" s="44">
        <v>3</v>
      </c>
      <c r="C79" s="36" t="s">
        <v>67</v>
      </c>
      <c r="D79" s="35">
        <v>70</v>
      </c>
      <c r="E79" s="36" t="s">
        <v>68</v>
      </c>
      <c r="F79" s="37">
        <v>12.99</v>
      </c>
      <c r="G79" s="37">
        <v>13.07</v>
      </c>
      <c r="H79" s="37">
        <v>12.99</v>
      </c>
      <c r="I79" s="37">
        <v>12.95</v>
      </c>
      <c r="J79" s="37">
        <v>13</v>
      </c>
      <c r="K79" s="37">
        <v>13.02</v>
      </c>
      <c r="L79" s="38">
        <v>13.07</v>
      </c>
      <c r="M79" s="23">
        <v>911</v>
      </c>
    </row>
    <row r="80" spans="1:13" ht="15">
      <c r="A80" s="35" t="s">
        <v>94</v>
      </c>
      <c r="B80" s="44">
        <v>4</v>
      </c>
      <c r="C80" s="36" t="s">
        <v>95</v>
      </c>
      <c r="D80" s="35">
        <v>55</v>
      </c>
      <c r="E80" s="36" t="s">
        <v>79</v>
      </c>
      <c r="F80" s="37">
        <v>12.01</v>
      </c>
      <c r="G80" s="37" t="s">
        <v>18</v>
      </c>
      <c r="H80" s="37">
        <v>12.21</v>
      </c>
      <c r="I80" s="37">
        <v>11.66</v>
      </c>
      <c r="J80" s="37">
        <v>12.15</v>
      </c>
      <c r="K80" s="37">
        <v>11.97</v>
      </c>
      <c r="L80" s="38">
        <v>12.21</v>
      </c>
      <c r="M80" s="23">
        <v>896</v>
      </c>
    </row>
    <row r="81" spans="1:13" ht="15">
      <c r="A81" s="35" t="s">
        <v>65</v>
      </c>
      <c r="B81" s="35">
        <v>6</v>
      </c>
      <c r="C81" s="36" t="s">
        <v>19</v>
      </c>
      <c r="D81" s="35">
        <v>51</v>
      </c>
      <c r="E81" s="36" t="s">
        <v>20</v>
      </c>
      <c r="F81" s="37">
        <v>10.97</v>
      </c>
      <c r="G81" s="37">
        <v>11.19</v>
      </c>
      <c r="H81" s="37">
        <v>11.01</v>
      </c>
      <c r="I81" s="37">
        <v>11.22</v>
      </c>
      <c r="J81" s="37">
        <v>11.02</v>
      </c>
      <c r="K81" s="37">
        <v>11.13</v>
      </c>
      <c r="L81" s="38">
        <v>11.22</v>
      </c>
      <c r="M81" s="23">
        <v>891</v>
      </c>
    </row>
    <row r="82" spans="1:13" ht="15">
      <c r="A82" s="35" t="s">
        <v>60</v>
      </c>
      <c r="B82" s="44">
        <v>8</v>
      </c>
      <c r="C82" s="36" t="s">
        <v>30</v>
      </c>
      <c r="D82" s="35">
        <v>56</v>
      </c>
      <c r="E82" s="36" t="s">
        <v>31</v>
      </c>
      <c r="F82" s="37">
        <v>11.78</v>
      </c>
      <c r="G82" s="37">
        <v>11.7</v>
      </c>
      <c r="H82" s="37">
        <v>11.91</v>
      </c>
      <c r="I82" s="37">
        <v>11.88</v>
      </c>
      <c r="J82" s="37">
        <v>11.77</v>
      </c>
      <c r="K82" s="37">
        <v>11.5</v>
      </c>
      <c r="L82" s="38">
        <v>11.91</v>
      </c>
      <c r="M82" s="23">
        <v>855</v>
      </c>
    </row>
    <row r="83" spans="1:13" ht="15">
      <c r="A83" s="35" t="s">
        <v>72</v>
      </c>
      <c r="B83" s="44">
        <v>7</v>
      </c>
      <c r="C83" s="19" t="s">
        <v>34</v>
      </c>
      <c r="D83" s="35">
        <v>43</v>
      </c>
      <c r="E83" s="36" t="s">
        <v>35</v>
      </c>
      <c r="F83" s="37" t="s">
        <v>18</v>
      </c>
      <c r="G83" s="37" t="s">
        <v>18</v>
      </c>
      <c r="H83" s="37">
        <v>10.14</v>
      </c>
      <c r="I83" s="37">
        <v>9.77</v>
      </c>
      <c r="J83" s="37" t="s">
        <v>18</v>
      </c>
      <c r="K83" s="37">
        <v>10.050000000000001</v>
      </c>
      <c r="L83" s="38">
        <v>10.14</v>
      </c>
      <c r="M83" s="23">
        <v>830</v>
      </c>
    </row>
    <row r="84" spans="1:13" ht="15">
      <c r="A84" s="35" t="s">
        <v>61</v>
      </c>
      <c r="B84" s="35">
        <v>9</v>
      </c>
      <c r="C84" s="36" t="s">
        <v>32</v>
      </c>
      <c r="D84" s="35">
        <v>57</v>
      </c>
      <c r="E84" s="36" t="s">
        <v>33</v>
      </c>
      <c r="F84" s="37">
        <v>9.6</v>
      </c>
      <c r="G84" s="37" t="s">
        <v>18</v>
      </c>
      <c r="H84" s="37">
        <v>9.66</v>
      </c>
      <c r="I84" s="37">
        <v>9.75</v>
      </c>
      <c r="J84" s="37">
        <v>9.74</v>
      </c>
      <c r="K84" s="37">
        <v>10.01</v>
      </c>
      <c r="L84" s="38">
        <v>10.01</v>
      </c>
      <c r="M84" s="23">
        <v>783</v>
      </c>
    </row>
    <row r="85" spans="1:13" ht="15">
      <c r="A85" s="35" t="s">
        <v>73</v>
      </c>
      <c r="B85" s="35">
        <v>10</v>
      </c>
      <c r="C85" s="36" t="s">
        <v>25</v>
      </c>
      <c r="D85" s="35">
        <v>76</v>
      </c>
      <c r="E85" s="36" t="s">
        <v>26</v>
      </c>
      <c r="F85" s="37" t="s">
        <v>18</v>
      </c>
      <c r="G85" s="37" t="s">
        <v>18</v>
      </c>
      <c r="H85" s="37" t="s">
        <v>18</v>
      </c>
      <c r="I85" s="37">
        <v>12.39</v>
      </c>
      <c r="J85" s="37">
        <v>11.73</v>
      </c>
      <c r="K85" s="37">
        <v>11.9</v>
      </c>
      <c r="L85" s="38">
        <v>12.39</v>
      </c>
      <c r="M85" s="23">
        <v>783</v>
      </c>
    </row>
    <row r="86" spans="1:13" ht="15">
      <c r="A86" s="35" t="s">
        <v>69</v>
      </c>
      <c r="B86" s="44">
        <v>12</v>
      </c>
      <c r="C86" s="36" t="s">
        <v>36</v>
      </c>
      <c r="D86" s="35">
        <v>49</v>
      </c>
      <c r="E86" s="36" t="s">
        <v>37</v>
      </c>
      <c r="F86" s="37">
        <v>8.77</v>
      </c>
      <c r="G86" s="37">
        <v>8.7799999999999994</v>
      </c>
      <c r="H86" s="37">
        <v>8.52</v>
      </c>
      <c r="I86" s="37">
        <v>8.76</v>
      </c>
      <c r="J86" s="37" t="s">
        <v>18</v>
      </c>
      <c r="K86" s="37" t="s">
        <v>18</v>
      </c>
      <c r="L86" s="38">
        <v>8.7799999999999994</v>
      </c>
      <c r="M86" s="23">
        <v>715</v>
      </c>
    </row>
    <row r="87" spans="1:13" ht="15">
      <c r="A87" s="35" t="s">
        <v>72</v>
      </c>
      <c r="B87" s="44">
        <v>13</v>
      </c>
      <c r="C87" s="36" t="s">
        <v>38</v>
      </c>
      <c r="D87" s="35">
        <v>43</v>
      </c>
      <c r="E87" s="36" t="s">
        <v>20</v>
      </c>
      <c r="F87" s="37">
        <v>7.52</v>
      </c>
      <c r="G87" s="37">
        <v>7.86</v>
      </c>
      <c r="H87" s="37">
        <v>7.91</v>
      </c>
      <c r="I87" s="37">
        <v>8.09</v>
      </c>
      <c r="J87" s="37">
        <v>8.1199999999999992</v>
      </c>
      <c r="K87" s="37">
        <v>8.27</v>
      </c>
      <c r="L87" s="38">
        <v>8.27</v>
      </c>
      <c r="M87" s="23">
        <v>666</v>
      </c>
    </row>
    <row r="88" spans="1:13" ht="15">
      <c r="A88" s="35" t="s">
        <v>74</v>
      </c>
      <c r="B88" s="44">
        <v>11</v>
      </c>
      <c r="C88" s="36" t="s">
        <v>75</v>
      </c>
      <c r="D88" s="35">
        <v>66</v>
      </c>
      <c r="E88" s="36" t="s">
        <v>53</v>
      </c>
      <c r="F88" s="37" t="s">
        <v>18</v>
      </c>
      <c r="G88" s="37">
        <v>9.49</v>
      </c>
      <c r="H88" s="37">
        <v>9.7799999999999994</v>
      </c>
      <c r="I88" s="37">
        <v>9.92</v>
      </c>
      <c r="J88" s="37" t="s">
        <v>18</v>
      </c>
      <c r="K88" s="37">
        <v>10.039999999999999</v>
      </c>
      <c r="L88" s="38">
        <v>10.039999999999999</v>
      </c>
      <c r="M88" s="23">
        <v>664</v>
      </c>
    </row>
    <row r="89" spans="1:13" ht="15">
      <c r="A89" s="35" t="s">
        <v>84</v>
      </c>
      <c r="B89" s="35">
        <v>14</v>
      </c>
      <c r="C89" s="36" t="s">
        <v>85</v>
      </c>
      <c r="D89" s="35">
        <v>46</v>
      </c>
      <c r="E89" s="36" t="s">
        <v>86</v>
      </c>
      <c r="F89" s="37">
        <v>8.25</v>
      </c>
      <c r="G89" s="37" t="s">
        <v>18</v>
      </c>
      <c r="H89" s="37">
        <v>8.3800000000000008</v>
      </c>
      <c r="I89" s="37">
        <v>7.99</v>
      </c>
      <c r="J89" s="37">
        <v>8.06</v>
      </c>
      <c r="K89" s="37">
        <v>8.25</v>
      </c>
      <c r="L89" s="38">
        <v>8.3800000000000008</v>
      </c>
      <c r="M89" s="23">
        <v>625</v>
      </c>
    </row>
    <row r="90" spans="1:13">
      <c r="F90" s="28"/>
      <c r="G90" s="28"/>
      <c r="H90" s="28"/>
      <c r="I90" s="28"/>
      <c r="J90" s="28"/>
      <c r="K90" s="28"/>
      <c r="L90" s="29"/>
    </row>
    <row r="91" spans="1:13" s="33" customFormat="1" ht="20.399999999999999">
      <c r="A91" s="10" t="s">
        <v>4</v>
      </c>
      <c r="B91" s="11" t="s">
        <v>5</v>
      </c>
      <c r="C91" s="12" t="s">
        <v>96</v>
      </c>
      <c r="D91" s="30" t="s">
        <v>7</v>
      </c>
      <c r="E91" s="31" t="s">
        <v>8</v>
      </c>
      <c r="F91" s="31" t="s">
        <v>9</v>
      </c>
      <c r="G91" s="31" t="s">
        <v>10</v>
      </c>
      <c r="H91" s="31" t="s">
        <v>10</v>
      </c>
      <c r="I91" s="31" t="s">
        <v>11</v>
      </c>
      <c r="J91" s="31" t="s">
        <v>12</v>
      </c>
      <c r="K91" s="31" t="s">
        <v>13</v>
      </c>
      <c r="L91" s="32" t="s">
        <v>14</v>
      </c>
      <c r="M91" s="15" t="s">
        <v>15</v>
      </c>
    </row>
    <row r="92" spans="1:13" ht="15">
      <c r="A92" s="18" t="s">
        <v>69</v>
      </c>
      <c r="B92" s="18">
        <v>1</v>
      </c>
      <c r="C92" s="19" t="s">
        <v>23</v>
      </c>
      <c r="D92" s="17">
        <v>49</v>
      </c>
      <c r="E92" s="19" t="s">
        <v>24</v>
      </c>
      <c r="F92" s="21">
        <v>15.41</v>
      </c>
      <c r="G92" s="21">
        <v>16.38</v>
      </c>
      <c r="H92" s="21">
        <v>15.94</v>
      </c>
      <c r="I92" s="21">
        <v>17.32</v>
      </c>
      <c r="J92" s="21">
        <v>16.97</v>
      </c>
      <c r="K92" s="21" t="s">
        <v>39</v>
      </c>
      <c r="L92" s="22">
        <v>17.32</v>
      </c>
      <c r="M92" s="23">
        <v>988</v>
      </c>
    </row>
    <row r="93" spans="1:13" ht="15">
      <c r="A93" s="18" t="s">
        <v>60</v>
      </c>
      <c r="B93" s="18">
        <v>2</v>
      </c>
      <c r="C93" s="19" t="s">
        <v>16</v>
      </c>
      <c r="D93" s="17">
        <v>56</v>
      </c>
      <c r="E93" s="19" t="s">
        <v>17</v>
      </c>
      <c r="F93" s="21" t="s">
        <v>18</v>
      </c>
      <c r="G93" s="21">
        <v>19.010000000000002</v>
      </c>
      <c r="H93" s="21">
        <v>18.61</v>
      </c>
      <c r="I93" s="21">
        <v>19.25</v>
      </c>
      <c r="J93" s="21" t="s">
        <v>18</v>
      </c>
      <c r="K93" s="21">
        <v>18.72</v>
      </c>
      <c r="L93" s="22">
        <v>19.25</v>
      </c>
      <c r="M93" s="23">
        <v>961</v>
      </c>
    </row>
    <row r="94" spans="1:13" ht="15">
      <c r="A94" s="18" t="s">
        <v>65</v>
      </c>
      <c r="B94" s="18">
        <v>3</v>
      </c>
      <c r="C94" s="19" t="s">
        <v>19</v>
      </c>
      <c r="D94" s="17">
        <v>51</v>
      </c>
      <c r="E94" s="19" t="s">
        <v>20</v>
      </c>
      <c r="F94" s="21">
        <v>19.91</v>
      </c>
      <c r="G94" s="21" t="s">
        <v>18</v>
      </c>
      <c r="H94" s="21" t="s">
        <v>18</v>
      </c>
      <c r="I94" s="21">
        <v>16.53</v>
      </c>
      <c r="J94" s="21">
        <v>16.010000000000002</v>
      </c>
      <c r="K94" s="21">
        <v>16.64</v>
      </c>
      <c r="L94" s="22">
        <v>16.64</v>
      </c>
      <c r="M94" s="23">
        <v>905</v>
      </c>
    </row>
    <row r="95" spans="1:13" ht="15">
      <c r="A95" s="18" t="s">
        <v>60</v>
      </c>
      <c r="B95" s="24">
        <v>6</v>
      </c>
      <c r="C95" s="19" t="s">
        <v>30</v>
      </c>
      <c r="D95" s="17">
        <v>56</v>
      </c>
      <c r="E95" s="36" t="s">
        <v>31</v>
      </c>
      <c r="F95" s="21">
        <v>15.78</v>
      </c>
      <c r="G95" s="21">
        <v>15.68</v>
      </c>
      <c r="H95" s="21" t="s">
        <v>18</v>
      </c>
      <c r="I95" s="21">
        <v>15.71</v>
      </c>
      <c r="J95" s="21">
        <v>14.34</v>
      </c>
      <c r="K95" s="21" t="s">
        <v>18</v>
      </c>
      <c r="L95" s="22">
        <v>15.78</v>
      </c>
      <c r="M95" s="23">
        <v>776</v>
      </c>
    </row>
    <row r="96" spans="1:13" ht="15">
      <c r="A96" s="25" t="s">
        <v>27</v>
      </c>
      <c r="B96" s="18">
        <v>5</v>
      </c>
      <c r="C96" s="19" t="s">
        <v>28</v>
      </c>
      <c r="D96" s="17">
        <v>63</v>
      </c>
      <c r="E96" s="19" t="s">
        <v>29</v>
      </c>
      <c r="F96" s="21" t="s">
        <v>18</v>
      </c>
      <c r="G96" s="21">
        <v>15.27</v>
      </c>
      <c r="H96" s="21" t="s">
        <v>18</v>
      </c>
      <c r="I96" s="21">
        <v>15.61</v>
      </c>
      <c r="J96" s="21">
        <v>15.59</v>
      </c>
      <c r="K96" s="21" t="s">
        <v>18</v>
      </c>
      <c r="L96" s="22">
        <v>15.61</v>
      </c>
      <c r="M96" s="23">
        <v>775</v>
      </c>
    </row>
    <row r="97" spans="1:13" ht="15">
      <c r="A97" s="17" t="s">
        <v>73</v>
      </c>
      <c r="B97" s="24">
        <v>4</v>
      </c>
      <c r="C97" s="19" t="s">
        <v>25</v>
      </c>
      <c r="D97" s="17">
        <v>76</v>
      </c>
      <c r="E97" s="36" t="s">
        <v>26</v>
      </c>
      <c r="F97" s="21">
        <v>16.190000000000001</v>
      </c>
      <c r="G97" s="21" t="s">
        <v>18</v>
      </c>
      <c r="H97" s="21" t="s">
        <v>18</v>
      </c>
      <c r="I97" s="21">
        <v>16.14</v>
      </c>
      <c r="J97" s="21" t="s">
        <v>18</v>
      </c>
      <c r="K97" s="21" t="s">
        <v>18</v>
      </c>
      <c r="L97" s="22">
        <v>16.190000000000001</v>
      </c>
      <c r="M97" s="23">
        <v>773</v>
      </c>
    </row>
    <row r="98" spans="1:13" ht="15">
      <c r="A98" s="17" t="s">
        <v>61</v>
      </c>
      <c r="B98" s="18">
        <v>7</v>
      </c>
      <c r="C98" s="19" t="s">
        <v>32</v>
      </c>
      <c r="D98" s="17">
        <v>57</v>
      </c>
      <c r="E98" s="19" t="s">
        <v>33</v>
      </c>
      <c r="F98" s="21">
        <v>11.33</v>
      </c>
      <c r="G98" s="21">
        <v>12.63</v>
      </c>
      <c r="H98" s="21">
        <v>12.39</v>
      </c>
      <c r="I98" s="21">
        <v>11.77</v>
      </c>
      <c r="J98" s="21">
        <v>11.43</v>
      </c>
      <c r="K98" s="21">
        <v>12.5</v>
      </c>
      <c r="L98" s="22">
        <v>12.63</v>
      </c>
      <c r="M98" s="23">
        <v>693</v>
      </c>
    </row>
    <row r="99" spans="1:13" ht="15">
      <c r="A99" s="17" t="s">
        <v>72</v>
      </c>
      <c r="B99" s="24">
        <v>9</v>
      </c>
      <c r="C99" s="19" t="s">
        <v>34</v>
      </c>
      <c r="D99" s="17">
        <v>43</v>
      </c>
      <c r="E99" s="19" t="s">
        <v>35</v>
      </c>
      <c r="F99" s="21">
        <v>10.76</v>
      </c>
      <c r="G99" s="21">
        <v>10.62</v>
      </c>
      <c r="H99" s="21">
        <v>11.26</v>
      </c>
      <c r="I99" s="21">
        <v>11.77</v>
      </c>
      <c r="J99" s="21">
        <v>11.14</v>
      </c>
      <c r="K99" s="21" t="s">
        <v>18</v>
      </c>
      <c r="L99" s="22">
        <v>11.77</v>
      </c>
      <c r="M99" s="23">
        <v>631</v>
      </c>
    </row>
    <row r="100" spans="1:13" ht="15">
      <c r="A100" s="18" t="s">
        <v>69</v>
      </c>
      <c r="B100" s="24">
        <v>8</v>
      </c>
      <c r="C100" s="19" t="s">
        <v>36</v>
      </c>
      <c r="D100" s="17">
        <v>49</v>
      </c>
      <c r="E100" s="19" t="s">
        <v>37</v>
      </c>
      <c r="F100" s="21" t="s">
        <v>18</v>
      </c>
      <c r="G100" s="21">
        <v>10.4</v>
      </c>
      <c r="H100" s="21">
        <v>11.43</v>
      </c>
      <c r="I100" s="21">
        <v>11.01</v>
      </c>
      <c r="J100" s="21" t="s">
        <v>18</v>
      </c>
      <c r="K100" s="21" t="s">
        <v>18</v>
      </c>
      <c r="L100" s="22">
        <v>11.43</v>
      </c>
      <c r="M100" s="23">
        <v>630</v>
      </c>
    </row>
    <row r="101" spans="1:13" ht="15">
      <c r="A101" s="17" t="s">
        <v>72</v>
      </c>
      <c r="B101" s="18">
        <v>10</v>
      </c>
      <c r="C101" s="19" t="s">
        <v>38</v>
      </c>
      <c r="D101" s="17">
        <v>43</v>
      </c>
      <c r="E101" s="19" t="s">
        <v>20</v>
      </c>
      <c r="F101" s="21">
        <v>8.32</v>
      </c>
      <c r="G101" s="21" t="s">
        <v>18</v>
      </c>
      <c r="H101" s="21" t="s">
        <v>18</v>
      </c>
      <c r="I101" s="21">
        <v>9.3800000000000008</v>
      </c>
      <c r="J101" s="21">
        <v>9.14</v>
      </c>
      <c r="K101" s="21" t="s">
        <v>18</v>
      </c>
      <c r="L101" s="22">
        <v>9.3800000000000008</v>
      </c>
      <c r="M101" s="23">
        <v>491</v>
      </c>
    </row>
    <row r="102" spans="1:13">
      <c r="F102" s="28"/>
      <c r="G102" s="28"/>
      <c r="H102" s="28"/>
      <c r="I102" s="28"/>
      <c r="J102" s="28"/>
      <c r="K102" s="28"/>
      <c r="L102" s="29"/>
      <c r="M102" s="9"/>
    </row>
    <row r="103" spans="1:13" s="33" customFormat="1" ht="20.399999999999999">
      <c r="A103" s="10" t="s">
        <v>4</v>
      </c>
      <c r="B103" s="11" t="s">
        <v>5</v>
      </c>
      <c r="C103" s="12" t="s">
        <v>97</v>
      </c>
      <c r="D103" s="30" t="s">
        <v>7</v>
      </c>
      <c r="E103" s="31" t="s">
        <v>8</v>
      </c>
      <c r="F103" s="31" t="s">
        <v>9</v>
      </c>
      <c r="G103" s="31" t="s">
        <v>10</v>
      </c>
      <c r="H103" s="31" t="s">
        <v>10</v>
      </c>
      <c r="I103" s="31" t="s">
        <v>11</v>
      </c>
      <c r="J103" s="31" t="s">
        <v>12</v>
      </c>
      <c r="K103" s="31" t="s">
        <v>13</v>
      </c>
      <c r="L103" s="32" t="s">
        <v>14</v>
      </c>
      <c r="M103" s="15" t="s">
        <v>15</v>
      </c>
    </row>
    <row r="104" spans="1:13" ht="15">
      <c r="A104" s="45" t="s">
        <v>56</v>
      </c>
      <c r="B104" s="18">
        <v>1</v>
      </c>
      <c r="C104" s="19" t="s">
        <v>46</v>
      </c>
      <c r="D104" s="17">
        <v>68</v>
      </c>
      <c r="E104" s="19" t="s">
        <v>47</v>
      </c>
      <c r="F104" s="21">
        <v>12.34</v>
      </c>
      <c r="G104" s="21">
        <v>12.04</v>
      </c>
      <c r="H104" s="21">
        <v>12.34</v>
      </c>
      <c r="I104" s="21">
        <v>12.27</v>
      </c>
      <c r="J104" s="21">
        <v>12.1</v>
      </c>
      <c r="K104" s="21">
        <v>12.29</v>
      </c>
      <c r="L104" s="22">
        <v>12.34</v>
      </c>
      <c r="M104" s="23">
        <v>783</v>
      </c>
    </row>
    <row r="105" spans="1:13" ht="15">
      <c r="A105" s="45" t="s">
        <v>57</v>
      </c>
      <c r="B105" s="18">
        <v>2</v>
      </c>
      <c r="C105" s="19" t="s">
        <v>48</v>
      </c>
      <c r="D105" s="17">
        <v>56</v>
      </c>
      <c r="E105" s="19" t="s">
        <v>49</v>
      </c>
      <c r="F105" s="21">
        <v>9.07</v>
      </c>
      <c r="G105" s="21">
        <v>8.92</v>
      </c>
      <c r="H105" s="21" t="s">
        <v>18</v>
      </c>
      <c r="I105" s="21">
        <v>10.33</v>
      </c>
      <c r="J105" s="21" t="s">
        <v>18</v>
      </c>
      <c r="K105" s="21" t="s">
        <v>18</v>
      </c>
      <c r="L105" s="22">
        <v>10.33</v>
      </c>
      <c r="M105" s="23">
        <v>712</v>
      </c>
    </row>
    <row r="106" spans="1:13" ht="15">
      <c r="A106" s="45" t="s">
        <v>58</v>
      </c>
      <c r="B106" s="18">
        <v>3</v>
      </c>
      <c r="C106" s="19" t="s">
        <v>52</v>
      </c>
      <c r="D106" s="17">
        <v>57</v>
      </c>
      <c r="E106" s="19" t="s">
        <v>53</v>
      </c>
      <c r="F106" s="21">
        <v>5.96</v>
      </c>
      <c r="G106" s="21">
        <v>6.02</v>
      </c>
      <c r="H106" s="21">
        <v>6.14</v>
      </c>
      <c r="I106" s="21">
        <v>6.23</v>
      </c>
      <c r="J106" s="21">
        <v>6.57</v>
      </c>
      <c r="K106" s="21" t="s">
        <v>18</v>
      </c>
      <c r="L106" s="22">
        <v>6.57</v>
      </c>
      <c r="M106" s="23">
        <v>431</v>
      </c>
    </row>
    <row r="109" spans="1:13">
      <c r="A109" s="46"/>
    </row>
    <row r="110" spans="1:13">
      <c r="A110" s="46"/>
    </row>
    <row r="111" spans="1:13">
      <c r="A111" s="46"/>
    </row>
  </sheetData>
  <mergeCells count="4">
    <mergeCell ref="A1:M1"/>
    <mergeCell ref="A2:M2"/>
    <mergeCell ref="A3:M3"/>
    <mergeCell ref="A5:M5"/>
  </mergeCells>
  <pageMargins left="0.563194444444444" right="0.23194444444444401" top="0.47777777777777802" bottom="0.29166666666666702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Bogdan ZS 2. Basiak</dc:creator>
  <dc:description/>
  <cp:lastModifiedBy>Wacław Krankowski</cp:lastModifiedBy>
  <cp:revision>29</cp:revision>
  <dcterms:created xsi:type="dcterms:W3CDTF">2026-09-14T19:12:39Z</dcterms:created>
  <dcterms:modified xsi:type="dcterms:W3CDTF">2026-09-17T10:43:46Z</dcterms:modified>
  <dc:language>pl-PL</dc:language>
</cp:coreProperties>
</file>